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ieck\Downloads\"/>
    </mc:Choice>
  </mc:AlternateContent>
  <xr:revisionPtr revIDLastSave="0" documentId="8_{FE9AB7ED-9AB6-4B7B-9BDB-CDF5986E0E47}" xr6:coauthVersionLast="47" xr6:coauthVersionMax="47" xr10:uidLastSave="{00000000-0000-0000-0000-000000000000}"/>
  <bookViews>
    <workbookView xWindow="-120" yWindow="-120" windowWidth="29040" windowHeight="15840" tabRatio="657" xr2:uid="{00000000-000D-0000-FFFF-FFFF00000000}"/>
  </bookViews>
  <sheets>
    <sheet name="Shotgun" sheetId="6" r:id="rId1"/>
    <sheet name="Wildlife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1" i="6" l="1"/>
  <c r="D19" i="6"/>
  <c r="D6" i="6"/>
  <c r="Y32" i="6" l="1"/>
  <c r="X31" i="6"/>
  <c r="W30" i="6"/>
  <c r="Y28" i="6"/>
  <c r="X27" i="6"/>
  <c r="W26" i="6"/>
  <c r="W12" i="6"/>
  <c r="Y11" i="6"/>
  <c r="W8" i="6"/>
  <c r="S33" i="6"/>
  <c r="S32" i="6"/>
  <c r="R32" i="6"/>
  <c r="R31" i="6"/>
  <c r="Q31" i="6"/>
  <c r="Q30" i="6"/>
  <c r="S29" i="6"/>
  <c r="S28" i="6"/>
  <c r="R28" i="6"/>
  <c r="R27" i="6"/>
  <c r="Q27" i="6"/>
  <c r="Q26" i="6"/>
  <c r="N33" i="6"/>
  <c r="Y33" i="6" s="1"/>
  <c r="N32" i="6"/>
  <c r="N31" i="6"/>
  <c r="S31" i="6" s="1"/>
  <c r="N30" i="6"/>
  <c r="S30" i="6" s="1"/>
  <c r="N29" i="6"/>
  <c r="Y29" i="6" s="1"/>
  <c r="N28" i="6"/>
  <c r="N27" i="6"/>
  <c r="Y27" i="6" s="1"/>
  <c r="N26" i="6"/>
  <c r="S26" i="6" s="1"/>
  <c r="N25" i="6"/>
  <c r="Y25" i="6" s="1"/>
  <c r="N24" i="6"/>
  <c r="Y24" i="6" s="1"/>
  <c r="N23" i="6"/>
  <c r="Y23" i="6" s="1"/>
  <c r="N22" i="6"/>
  <c r="S22" i="6" s="1"/>
  <c r="N21" i="6"/>
  <c r="S21" i="6" s="1"/>
  <c r="N20" i="6"/>
  <c r="S20" i="6" s="1"/>
  <c r="N19" i="6"/>
  <c r="I33" i="6"/>
  <c r="R33" i="6" s="1"/>
  <c r="I32" i="6"/>
  <c r="X32" i="6" s="1"/>
  <c r="I31" i="6"/>
  <c r="I30" i="6"/>
  <c r="R30" i="6" s="1"/>
  <c r="I29" i="6"/>
  <c r="R29" i="6" s="1"/>
  <c r="I28" i="6"/>
  <c r="X28" i="6" s="1"/>
  <c r="I27" i="6"/>
  <c r="I26" i="6"/>
  <c r="R26" i="6" s="1"/>
  <c r="I25" i="6"/>
  <c r="R25" i="6" s="1"/>
  <c r="I24" i="6"/>
  <c r="X24" i="6" s="1"/>
  <c r="I23" i="6"/>
  <c r="X23" i="6" s="1"/>
  <c r="I22" i="6"/>
  <c r="R22" i="6" s="1"/>
  <c r="I21" i="6"/>
  <c r="R21" i="6" s="1"/>
  <c r="I20" i="6"/>
  <c r="R20" i="6" s="1"/>
  <c r="I19" i="6"/>
  <c r="X19" i="6" s="1"/>
  <c r="D33" i="6"/>
  <c r="W33" i="6" s="1"/>
  <c r="D32" i="6"/>
  <c r="Q32" i="6" s="1"/>
  <c r="T32" i="6" s="1"/>
  <c r="D31" i="6"/>
  <c r="W31" i="6" s="1"/>
  <c r="D30" i="6"/>
  <c r="D29" i="6"/>
  <c r="Q29" i="6" s="1"/>
  <c r="D28" i="6"/>
  <c r="Q28" i="6" s="1"/>
  <c r="T28" i="6" s="1"/>
  <c r="D27" i="6"/>
  <c r="W27" i="6" s="1"/>
  <c r="Z27" i="6" s="1"/>
  <c r="D26" i="6"/>
  <c r="D25" i="6"/>
  <c r="Q25" i="6" s="1"/>
  <c r="D24" i="6"/>
  <c r="Q24" i="6" s="1"/>
  <c r="D23" i="6"/>
  <c r="W23" i="6" s="1"/>
  <c r="D22" i="6"/>
  <c r="Q22" i="6" s="1"/>
  <c r="D21" i="6"/>
  <c r="W21" i="6" s="1"/>
  <c r="D20" i="6"/>
  <c r="W20" i="6" s="1"/>
  <c r="W19" i="6"/>
  <c r="R12" i="6"/>
  <c r="Q12" i="6"/>
  <c r="S11" i="6"/>
  <c r="Q8" i="6"/>
  <c r="N13" i="6"/>
  <c r="Y13" i="6" s="1"/>
  <c r="N12" i="6"/>
  <c r="Y12" i="6" s="1"/>
  <c r="N11" i="6"/>
  <c r="N10" i="6"/>
  <c r="S10" i="6" s="1"/>
  <c r="N9" i="6"/>
  <c r="S9" i="6" s="1"/>
  <c r="N8" i="6"/>
  <c r="Y8" i="6" s="1"/>
  <c r="N7" i="6"/>
  <c r="S7" i="6" s="1"/>
  <c r="N6" i="6"/>
  <c r="S6" i="6" s="1"/>
  <c r="I13" i="6"/>
  <c r="X13" i="6" s="1"/>
  <c r="I12" i="6"/>
  <c r="X12" i="6" s="1"/>
  <c r="I11" i="6"/>
  <c r="X11" i="6" s="1"/>
  <c r="I10" i="6"/>
  <c r="X10" i="6" s="1"/>
  <c r="I9" i="6"/>
  <c r="R9" i="6" s="1"/>
  <c r="I8" i="6"/>
  <c r="R8" i="6" s="1"/>
  <c r="I7" i="6"/>
  <c r="R7" i="6" s="1"/>
  <c r="I6" i="6"/>
  <c r="X6" i="6" s="1"/>
  <c r="D13" i="6"/>
  <c r="W13" i="6" s="1"/>
  <c r="Z13" i="6" s="1"/>
  <c r="D12" i="6"/>
  <c r="D11" i="6"/>
  <c r="W11" i="6" s="1"/>
  <c r="Z11" i="6" s="1"/>
  <c r="D10" i="6"/>
  <c r="W10" i="6" s="1"/>
  <c r="D9" i="6"/>
  <c r="W9" i="6" s="1"/>
  <c r="D8" i="6"/>
  <c r="D7" i="6"/>
  <c r="W7" i="6" s="1"/>
  <c r="W6" i="6"/>
  <c r="N18" i="6"/>
  <c r="S18" i="6" s="1"/>
  <c r="N5" i="6"/>
  <c r="Y5" i="6" s="1"/>
  <c r="I18" i="6"/>
  <c r="X18" i="6" s="1"/>
  <c r="D18" i="6"/>
  <c r="W18" i="6" s="1"/>
  <c r="D5" i="6"/>
  <c r="W5" i="6" s="1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4" i="9"/>
  <c r="Q23" i="6" l="1"/>
  <c r="T29" i="6"/>
  <c r="Z33" i="6"/>
  <c r="T31" i="6"/>
  <c r="T30" i="6"/>
  <c r="Z12" i="6"/>
  <c r="X26" i="6"/>
  <c r="Z26" i="6" s="1"/>
  <c r="W29" i="6"/>
  <c r="X30" i="6"/>
  <c r="Y31" i="6"/>
  <c r="Z31" i="6" s="1"/>
  <c r="Q11" i="6"/>
  <c r="S13" i="6"/>
  <c r="S27" i="6"/>
  <c r="Q33" i="6"/>
  <c r="T33" i="6" s="1"/>
  <c r="Y26" i="6"/>
  <c r="W28" i="6"/>
  <c r="Z28" i="6" s="1"/>
  <c r="X29" i="6"/>
  <c r="Y30" i="6"/>
  <c r="W32" i="6"/>
  <c r="Z32" i="6" s="1"/>
  <c r="X33" i="6"/>
  <c r="Q13" i="6"/>
  <c r="T27" i="6"/>
  <c r="Z30" i="6"/>
  <c r="R13" i="6"/>
  <c r="T26" i="6"/>
  <c r="R11" i="6"/>
  <c r="S12" i="6"/>
  <c r="T12" i="6" s="1"/>
  <c r="X8" i="6"/>
  <c r="X7" i="6"/>
  <c r="R19" i="6"/>
  <c r="Q19" i="6"/>
  <c r="X25" i="6"/>
  <c r="Q6" i="6"/>
  <c r="R10" i="6"/>
  <c r="X9" i="6"/>
  <c r="S25" i="6"/>
  <c r="T25" i="6" s="1"/>
  <c r="Y22" i="6"/>
  <c r="O19" i="6"/>
  <c r="Y20" i="6"/>
  <c r="S19" i="6"/>
  <c r="Y19" i="6"/>
  <c r="Z19" i="6" s="1"/>
  <c r="S5" i="6"/>
  <c r="R24" i="6"/>
  <c r="X21" i="6"/>
  <c r="S24" i="6"/>
  <c r="Y7" i="6"/>
  <c r="Y9" i="6"/>
  <c r="Z9" i="6" s="1"/>
  <c r="S23" i="6"/>
  <c r="Y6" i="6"/>
  <c r="Z6" i="6" s="1"/>
  <c r="X22" i="6"/>
  <c r="T22" i="6"/>
  <c r="Q20" i="6"/>
  <c r="T20" i="6" s="1"/>
  <c r="T21" i="6"/>
  <c r="Q10" i="6"/>
  <c r="W24" i="6"/>
  <c r="Z24" i="6" s="1"/>
  <c r="W22" i="6"/>
  <c r="W25" i="6"/>
  <c r="Z25" i="6" s="1"/>
  <c r="Q7" i="6"/>
  <c r="T7" i="6" s="1"/>
  <c r="Q9" i="6"/>
  <c r="Y21" i="6"/>
  <c r="Y10" i="6"/>
  <c r="Z10" i="6" s="1"/>
  <c r="T10" i="6"/>
  <c r="Y18" i="6"/>
  <c r="S8" i="6"/>
  <c r="T8" i="6" s="1"/>
  <c r="Z8" i="6"/>
  <c r="X20" i="6"/>
  <c r="Z23" i="6"/>
  <c r="R23" i="6"/>
  <c r="R6" i="6"/>
  <c r="Z18" i="6"/>
  <c r="T9" i="6"/>
  <c r="O24" i="6"/>
  <c r="O27" i="6"/>
  <c r="O20" i="6"/>
  <c r="O21" i="6"/>
  <c r="O25" i="6"/>
  <c r="O28" i="6"/>
  <c r="O18" i="6"/>
  <c r="O22" i="6"/>
  <c r="O29" i="6"/>
  <c r="O26" i="6"/>
  <c r="O32" i="6"/>
  <c r="O23" i="6"/>
  <c r="O30" i="6"/>
  <c r="O31" i="6"/>
  <c r="O33" i="6"/>
  <c r="O7" i="6"/>
  <c r="O12" i="6"/>
  <c r="O9" i="6"/>
  <c r="O5" i="6"/>
  <c r="O11" i="6"/>
  <c r="O10" i="6"/>
  <c r="O13" i="6"/>
  <c r="O8" i="6"/>
  <c r="O6" i="6"/>
  <c r="T24" i="6" l="1"/>
  <c r="T11" i="6"/>
  <c r="T13" i="6"/>
  <c r="Z29" i="6"/>
  <c r="Z7" i="6"/>
  <c r="T6" i="6"/>
  <c r="Z22" i="6"/>
  <c r="T19" i="6"/>
  <c r="T23" i="6"/>
  <c r="Z20" i="6"/>
  <c r="Z21" i="6"/>
  <c r="R18" i="6"/>
  <c r="Q18" i="6"/>
  <c r="Q5" i="6"/>
  <c r="I5" i="6"/>
  <c r="AA27" i="6" l="1"/>
  <c r="AA24" i="6"/>
  <c r="AA25" i="6"/>
  <c r="AA18" i="6"/>
  <c r="AA30" i="6"/>
  <c r="AA28" i="6"/>
  <c r="AA29" i="6"/>
  <c r="AA19" i="6"/>
  <c r="AA20" i="6"/>
  <c r="AA23" i="6"/>
  <c r="AA26" i="6"/>
  <c r="AA33" i="6"/>
  <c r="AA21" i="6"/>
  <c r="AA32" i="6"/>
  <c r="AA31" i="6"/>
  <c r="AA22" i="6"/>
  <c r="R5" i="6"/>
  <c r="T5" i="6" s="1"/>
  <c r="X5" i="6"/>
  <c r="Z5" i="6" s="1"/>
  <c r="T18" i="6"/>
  <c r="H12" i="9"/>
  <c r="H11" i="9"/>
  <c r="H10" i="9"/>
  <c r="H9" i="9"/>
  <c r="H7" i="9"/>
  <c r="H6" i="9"/>
  <c r="H5" i="9"/>
  <c r="E21" i="6" l="1"/>
  <c r="E27" i="6"/>
  <c r="E28" i="6"/>
  <c r="E31" i="6"/>
  <c r="E19" i="6"/>
  <c r="E22" i="6"/>
  <c r="E29" i="6"/>
  <c r="E20" i="6"/>
  <c r="E18" i="6"/>
  <c r="E33" i="6"/>
  <c r="E26" i="6"/>
  <c r="E23" i="6"/>
  <c r="E32" i="6"/>
  <c r="E24" i="6"/>
  <c r="E25" i="6"/>
  <c r="E30" i="6"/>
  <c r="J28" i="6"/>
  <c r="J22" i="6"/>
  <c r="J33" i="6"/>
  <c r="J20" i="6"/>
  <c r="J24" i="6"/>
  <c r="J18" i="6"/>
  <c r="J26" i="6"/>
  <c r="J23" i="6"/>
  <c r="J19" i="6"/>
  <c r="J29" i="6"/>
  <c r="J21" i="6"/>
  <c r="J25" i="6"/>
  <c r="J32" i="6"/>
  <c r="J31" i="6"/>
  <c r="J27" i="6"/>
  <c r="J30" i="6"/>
  <c r="H8" i="9"/>
  <c r="U20" i="6" l="1"/>
  <c r="U21" i="6"/>
  <c r="E13" i="6"/>
  <c r="E9" i="6"/>
  <c r="E6" i="6"/>
  <c r="E10" i="6"/>
  <c r="E5" i="6"/>
  <c r="E11" i="6"/>
  <c r="E12" i="6"/>
  <c r="E8" i="6"/>
  <c r="E7" i="6"/>
  <c r="J10" i="6"/>
  <c r="J5" i="6"/>
  <c r="J6" i="6"/>
  <c r="J12" i="6"/>
  <c r="J8" i="6"/>
  <c r="J13" i="6"/>
  <c r="J7" i="6"/>
  <c r="J11" i="6"/>
  <c r="J9" i="6"/>
  <c r="U25" i="6"/>
  <c r="U33" i="6"/>
  <c r="U23" i="6"/>
  <c r="U28" i="6"/>
  <c r="U26" i="6"/>
  <c r="U22" i="6"/>
  <c r="U29" i="6"/>
  <c r="U30" i="6"/>
  <c r="U32" i="6"/>
  <c r="U27" i="6"/>
  <c r="U24" i="6"/>
  <c r="U31" i="6"/>
  <c r="U19" i="6"/>
  <c r="U18" i="6"/>
  <c r="U7" i="6" l="1"/>
  <c r="U10" i="6"/>
  <c r="U8" i="6" l="1"/>
  <c r="U9" i="6"/>
  <c r="U13" i="6"/>
  <c r="U11" i="6"/>
  <c r="U5" i="6"/>
  <c r="U12" i="6"/>
  <c r="U6" i="6"/>
  <c r="AA9" i="6"/>
  <c r="AA12" i="6" l="1"/>
  <c r="AA10" i="6"/>
  <c r="AA8" i="6"/>
  <c r="AA5" i="6"/>
  <c r="AA13" i="6"/>
  <c r="AA6" i="6"/>
  <c r="AA7" i="6"/>
  <c r="AA11" i="6"/>
</calcChain>
</file>

<file path=xl/sharedStrings.xml><?xml version="1.0" encoding="utf-8"?>
<sst xmlns="http://schemas.openxmlformats.org/spreadsheetml/2006/main" count="132" uniqueCount="38">
  <si>
    <t>Score</t>
  </si>
  <si>
    <t>Intermediate</t>
  </si>
  <si>
    <t>Senior</t>
  </si>
  <si>
    <t>Wildlife</t>
  </si>
  <si>
    <t>County</t>
  </si>
  <si>
    <t>Shotgun</t>
  </si>
  <si>
    <t>1st</t>
  </si>
  <si>
    <t>2nd</t>
  </si>
  <si>
    <t>Total</t>
  </si>
  <si>
    <t>Rank</t>
  </si>
  <si>
    <t>Skeet</t>
  </si>
  <si>
    <t>Overall</t>
  </si>
  <si>
    <t>Trap</t>
  </si>
  <si>
    <t>5 Stand</t>
  </si>
  <si>
    <t>Harrmann, Ben</t>
  </si>
  <si>
    <t>Lynch, Ely</t>
  </si>
  <si>
    <t>Beels, Benjamin</t>
  </si>
  <si>
    <t xml:space="preserve"> </t>
  </si>
  <si>
    <t>Clark</t>
  </si>
  <si>
    <t>Wood</t>
  </si>
  <si>
    <t>Outagamie</t>
  </si>
  <si>
    <t>Dodge</t>
  </si>
  <si>
    <t>5 Sd</t>
  </si>
  <si>
    <t>Sabo, Cooper</t>
  </si>
  <si>
    <t>Daly, Zachary</t>
  </si>
  <si>
    <t>Lafayette</t>
  </si>
  <si>
    <t>Braun, Marshall</t>
  </si>
  <si>
    <t>Sheboygan</t>
  </si>
  <si>
    <t>Elsinger, Holly</t>
  </si>
  <si>
    <t>Washington</t>
  </si>
  <si>
    <t>Dimmitt, Garret</t>
  </si>
  <si>
    <t>Eau Claire</t>
  </si>
  <si>
    <t xml:space="preserve"> Average</t>
  </si>
  <si>
    <t>Average</t>
  </si>
  <si>
    <t>Mader, Jaci</t>
  </si>
  <si>
    <t>Mader, Ean</t>
  </si>
  <si>
    <t>Pierce</t>
  </si>
  <si>
    <t>Huber, Elliot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</si>
</sst>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3" xfId="0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/>
    <xf numFmtId="0" fontId="1" fillId="0" borderId="0" xfId="0" applyFont="1"/>
    <xf numFmtId="0" fontId="1" fillId="3" borderId="0" xfId="0" applyFont="1" applyFill="1"/>
    <xf numFmtId="0" fontId="1" fillId="0" borderId="6" xfId="0" applyFont="1" applyBorder="1"/>
    <xf numFmtId="0" fontId="1" fillId="4" borderId="6" xfId="0" applyFont="1" applyFill="1" applyBorder="1"/>
    <xf numFmtId="0" fontId="0" fillId="0" borderId="7" xfId="0" applyBorder="1"/>
    <xf numFmtId="0" fontId="1" fillId="0" borderId="8" xfId="0" applyFont="1" applyBorder="1"/>
    <xf numFmtId="0" fontId="1" fillId="0" borderId="2" xfId="0" applyFont="1" applyBorder="1"/>
    <xf numFmtId="0" fontId="1" fillId="4" borderId="1" xfId="0" applyFont="1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4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Protection="1">
      <protection locked="0"/>
    </xf>
    <xf numFmtId="14" fontId="4" fillId="0" borderId="4" xfId="0" applyNumberFormat="1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3" xfId="0" applyFont="1" applyBorder="1"/>
    <xf numFmtId="1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3" borderId="1" xfId="0" applyFont="1" applyFill="1" applyBorder="1" applyProtection="1">
      <protection locked="0"/>
    </xf>
    <xf numFmtId="1" fontId="4" fillId="3" borderId="1" xfId="0" applyNumberFormat="1" applyFont="1" applyFill="1" applyBorder="1"/>
    <xf numFmtId="0" fontId="4" fillId="3" borderId="0" xfId="0" applyFont="1" applyFill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Protection="1"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14" fontId="4" fillId="3" borderId="4" xfId="0" applyNumberFormat="1" applyFont="1" applyFill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4" fontId="4" fillId="0" borderId="0" xfId="0" applyNumberFormat="1" applyFont="1" applyProtection="1">
      <protection locked="0"/>
    </xf>
    <xf numFmtId="1" fontId="1" fillId="3" borderId="1" xfId="0" applyNumberFormat="1" applyFont="1" applyFill="1" applyBorder="1"/>
    <xf numFmtId="0" fontId="1" fillId="3" borderId="1" xfId="0" applyFont="1" applyFill="1" applyBorder="1"/>
    <xf numFmtId="0" fontId="1" fillId="0" borderId="1" xfId="0" applyFont="1" applyBorder="1"/>
    <xf numFmtId="0" fontId="4" fillId="3" borderId="1" xfId="0" applyFont="1" applyFill="1" applyBorder="1"/>
    <xf numFmtId="0" fontId="1" fillId="0" borderId="0" xfId="0" applyFont="1" applyProtection="1">
      <protection locked="0"/>
    </xf>
    <xf numFmtId="0" fontId="1" fillId="3" borderId="2" xfId="0" applyFont="1" applyFill="1" applyBorder="1" applyProtection="1">
      <protection locked="0"/>
    </xf>
    <xf numFmtId="0" fontId="1" fillId="0" borderId="9" xfId="0" applyFont="1" applyBorder="1" applyProtection="1">
      <protection locked="0"/>
    </xf>
    <xf numFmtId="0" fontId="4" fillId="0" borderId="0" xfId="0" applyFont="1" applyProtection="1">
      <protection locked="0"/>
    </xf>
    <xf numFmtId="14" fontId="1" fillId="3" borderId="5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4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5"/>
  <sheetViews>
    <sheetView tabSelected="1" topLeftCell="G1" workbookViewId="0">
      <selection activeCell="K35" sqref="K35"/>
    </sheetView>
  </sheetViews>
  <sheetFormatPr defaultRowHeight="12.75" x14ac:dyDescent="0.2"/>
  <cols>
    <col min="1" max="1" width="23.42578125" customWidth="1"/>
    <col min="2" max="2" width="3.42578125" style="7" bestFit="1" customWidth="1"/>
    <col min="3" max="3" width="4.28515625" style="7" bestFit="1" customWidth="1"/>
    <col min="4" max="4" width="5.5703125" style="7" bestFit="1" customWidth="1"/>
    <col min="5" max="5" width="6.7109375" customWidth="1"/>
    <col min="6" max="6" width="22.42578125" customWidth="1"/>
    <col min="7" max="7" width="3.42578125" bestFit="1" customWidth="1"/>
    <col min="8" max="8" width="4.28515625" bestFit="1" customWidth="1"/>
    <col min="9" max="9" width="5.5703125" bestFit="1" customWidth="1"/>
    <col min="10" max="10" width="6.7109375" customWidth="1"/>
    <col min="11" max="11" width="22.7109375" customWidth="1"/>
    <col min="12" max="12" width="3.42578125" bestFit="1" customWidth="1"/>
    <col min="13" max="13" width="4.28515625" bestFit="1" customWidth="1"/>
    <col min="14" max="14" width="5.5703125" bestFit="1" customWidth="1"/>
    <col min="15" max="15" width="6.7109375" customWidth="1"/>
    <col min="16" max="16" width="22" customWidth="1"/>
    <col min="17" max="17" width="5.140625" bestFit="1" customWidth="1"/>
    <col min="18" max="19" width="6.140625" bestFit="1" customWidth="1"/>
    <col min="20" max="20" width="5.5703125" bestFit="1" customWidth="1"/>
    <col min="21" max="21" width="7.42578125" customWidth="1"/>
    <col min="22" max="22" width="3.7109375" customWidth="1"/>
    <col min="23" max="23" width="5.140625" bestFit="1" customWidth="1"/>
    <col min="24" max="25" width="6.140625" bestFit="1" customWidth="1"/>
    <col min="26" max="26" width="8.42578125" bestFit="1" customWidth="1"/>
    <col min="27" max="27" width="7.42578125" customWidth="1"/>
  </cols>
  <sheetData>
    <row r="1" spans="1:27" ht="15.75" x14ac:dyDescent="0.25">
      <c r="A1" s="1" t="s">
        <v>5</v>
      </c>
      <c r="B1" s="6"/>
      <c r="C1" s="6"/>
      <c r="D1" s="6"/>
      <c r="G1" s="1"/>
      <c r="H1" s="1"/>
      <c r="I1" s="1"/>
      <c r="L1" s="1"/>
      <c r="M1" s="1"/>
      <c r="N1" s="1"/>
      <c r="Q1" s="1"/>
      <c r="R1" s="1"/>
      <c r="S1" s="1"/>
      <c r="T1" s="1"/>
      <c r="W1" s="1"/>
      <c r="X1" s="1"/>
      <c r="Y1" s="1"/>
      <c r="Z1" s="1"/>
    </row>
    <row r="3" spans="1:27" x14ac:dyDescent="0.2">
      <c r="A3" s="4" t="s">
        <v>12</v>
      </c>
      <c r="B3" s="5" t="s">
        <v>6</v>
      </c>
      <c r="C3" s="5" t="s">
        <v>7</v>
      </c>
      <c r="D3" s="5" t="s">
        <v>8</v>
      </c>
      <c r="E3" s="2"/>
      <c r="F3" s="16" t="s">
        <v>10</v>
      </c>
      <c r="G3" s="5" t="s">
        <v>6</v>
      </c>
      <c r="H3" s="5" t="s">
        <v>7</v>
      </c>
      <c r="I3" s="5" t="s">
        <v>8</v>
      </c>
      <c r="J3" s="2"/>
      <c r="K3" s="16" t="s">
        <v>13</v>
      </c>
      <c r="L3" s="5" t="s">
        <v>6</v>
      </c>
      <c r="M3" s="5" t="s">
        <v>7</v>
      </c>
      <c r="N3" s="5" t="s">
        <v>8</v>
      </c>
      <c r="O3" s="2"/>
      <c r="P3" s="16" t="s">
        <v>11</v>
      </c>
      <c r="Q3" s="5" t="s">
        <v>12</v>
      </c>
      <c r="R3" s="5" t="s">
        <v>10</v>
      </c>
      <c r="S3" s="5" t="s">
        <v>22</v>
      </c>
      <c r="T3" s="5" t="s">
        <v>8</v>
      </c>
      <c r="U3" s="2"/>
      <c r="W3" s="5" t="s">
        <v>12</v>
      </c>
      <c r="X3" s="5" t="s">
        <v>10</v>
      </c>
      <c r="Y3" s="5" t="s">
        <v>22</v>
      </c>
      <c r="Z3" s="5" t="s">
        <v>32</v>
      </c>
      <c r="AA3" s="2"/>
    </row>
    <row r="4" spans="1:27" ht="13.5" thickBot="1" x14ac:dyDescent="0.25">
      <c r="A4" s="3" t="s">
        <v>1</v>
      </c>
      <c r="B4" s="25">
        <v>25</v>
      </c>
      <c r="C4" s="25">
        <v>25</v>
      </c>
      <c r="D4" s="25">
        <v>50</v>
      </c>
      <c r="E4" s="3" t="s">
        <v>9</v>
      </c>
      <c r="F4" s="26" t="s">
        <v>1</v>
      </c>
      <c r="G4" s="25">
        <v>25</v>
      </c>
      <c r="H4" s="25">
        <v>0</v>
      </c>
      <c r="I4" s="25">
        <v>25</v>
      </c>
      <c r="J4" s="3" t="s">
        <v>9</v>
      </c>
      <c r="K4" s="26" t="s">
        <v>1</v>
      </c>
      <c r="L4" s="25">
        <v>25</v>
      </c>
      <c r="M4" s="25">
        <v>25</v>
      </c>
      <c r="N4" s="25">
        <v>50</v>
      </c>
      <c r="O4" s="3" t="s">
        <v>9</v>
      </c>
      <c r="P4" s="26" t="s">
        <v>1</v>
      </c>
      <c r="Q4" s="25">
        <v>50</v>
      </c>
      <c r="R4" s="25">
        <v>25</v>
      </c>
      <c r="S4" s="25">
        <v>50</v>
      </c>
      <c r="T4" s="25">
        <v>100</v>
      </c>
      <c r="U4" s="3" t="s">
        <v>9</v>
      </c>
      <c r="W4" s="25">
        <v>50</v>
      </c>
      <c r="X4" s="25">
        <v>25</v>
      </c>
      <c r="Y4" s="25">
        <v>50</v>
      </c>
      <c r="Z4" s="25"/>
      <c r="AA4" s="3" t="s">
        <v>9</v>
      </c>
    </row>
    <row r="5" spans="1:27" ht="13.5" thickTop="1" x14ac:dyDescent="0.2">
      <c r="A5" s="21" t="s">
        <v>30</v>
      </c>
      <c r="B5" s="52">
        <v>13</v>
      </c>
      <c r="C5" s="52">
        <v>13</v>
      </c>
      <c r="D5" s="5">
        <f>SUM(B5,C5)</f>
        <v>26</v>
      </c>
      <c r="E5" s="53">
        <f t="shared" ref="E5:E13" si="0">RANK(D5,D$5:D$13,0)</f>
        <v>2</v>
      </c>
      <c r="F5" s="21" t="s">
        <v>30</v>
      </c>
      <c r="G5" s="21">
        <v>9</v>
      </c>
      <c r="H5" s="21"/>
      <c r="I5" s="5">
        <f>SUM(G5,H5)</f>
        <v>9</v>
      </c>
      <c r="J5" s="53">
        <f t="shared" ref="J5:J13" si="1">RANK(I5,I$5:I$13,0)</f>
        <v>1</v>
      </c>
      <c r="K5" s="21" t="s">
        <v>30</v>
      </c>
      <c r="L5" s="21">
        <v>8</v>
      </c>
      <c r="M5" s="21">
        <v>13</v>
      </c>
      <c r="N5" s="5">
        <f>SUM(L5,M5)</f>
        <v>21</v>
      </c>
      <c r="O5" s="53">
        <f t="shared" ref="O5:O13" si="2">RANK(N5,N$5:N$13,0)</f>
        <v>2</v>
      </c>
      <c r="P5" s="21" t="s">
        <v>30</v>
      </c>
      <c r="Q5" s="23">
        <f t="shared" ref="Q5" si="3">D5</f>
        <v>26</v>
      </c>
      <c r="R5" s="23">
        <f>I5</f>
        <v>9</v>
      </c>
      <c r="S5" s="21">
        <f t="shared" ref="S5" si="4">N5</f>
        <v>21</v>
      </c>
      <c r="T5" s="5">
        <f t="shared" ref="T5" si="5">SUM(Q5,R5,S5)</f>
        <v>56</v>
      </c>
      <c r="U5" s="40">
        <f t="shared" ref="U5:U13" si="6">RANK(T5,T$5:T$13,0)</f>
        <v>1</v>
      </c>
      <c r="W5" s="23">
        <f>D5/W$4*100</f>
        <v>52</v>
      </c>
      <c r="X5" s="23">
        <f>I5/X$4*100</f>
        <v>36</v>
      </c>
      <c r="Y5" s="21">
        <f>N5/Y$4*100</f>
        <v>42</v>
      </c>
      <c r="Z5" s="5">
        <f>(W5+X5+Y5)/3</f>
        <v>43.333333333333336</v>
      </c>
      <c r="AA5" s="40">
        <f t="shared" ref="AA5:AA13" si="7">RANK(Z5,Z$5:Z$13,0)</f>
        <v>1</v>
      </c>
    </row>
    <row r="6" spans="1:27" x14ac:dyDescent="0.2">
      <c r="A6" s="9" t="s">
        <v>35</v>
      </c>
      <c r="B6" s="52">
        <v>15</v>
      </c>
      <c r="C6" s="52">
        <v>17</v>
      </c>
      <c r="D6" s="5">
        <f>SUM(B6,C6)</f>
        <v>32</v>
      </c>
      <c r="E6" s="53">
        <f t="shared" si="0"/>
        <v>1</v>
      </c>
      <c r="F6" s="50"/>
      <c r="G6" s="19"/>
      <c r="H6" s="19"/>
      <c r="I6" s="28">
        <f t="shared" ref="I6:I13" si="8">SUM(G6,H6)</f>
        <v>0</v>
      </c>
      <c r="J6" s="27">
        <f t="shared" si="1"/>
        <v>3</v>
      </c>
      <c r="L6" s="19"/>
      <c r="M6" s="19"/>
      <c r="N6" s="17">
        <f t="shared" ref="N6:N13" si="9">SUM(L6,M6)</f>
        <v>0</v>
      </c>
      <c r="O6" s="27">
        <f t="shared" si="2"/>
        <v>3</v>
      </c>
      <c r="Q6" s="30">
        <f t="shared" ref="Q6:Q13" si="10">D6</f>
        <v>32</v>
      </c>
      <c r="R6" s="30">
        <f t="shared" ref="R6:R13" si="11">I6</f>
        <v>0</v>
      </c>
      <c r="S6" s="19">
        <f t="shared" ref="S6:S13" si="12">N6</f>
        <v>0</v>
      </c>
      <c r="T6" s="28">
        <f t="shared" ref="T6:T13" si="13">SUM(Q6,R6,S6)</f>
        <v>32</v>
      </c>
      <c r="U6" s="31">
        <f t="shared" si="6"/>
        <v>3</v>
      </c>
      <c r="W6" s="30">
        <f t="shared" ref="W6:W13" si="14">D6/W$4*100</f>
        <v>64</v>
      </c>
      <c r="X6" s="30">
        <f t="shared" ref="X6:X13" si="15">I6/X$4*100</f>
        <v>0</v>
      </c>
      <c r="Y6" s="19">
        <f t="shared" ref="Y6:Y13" si="16">N6/Y$4*100</f>
        <v>0</v>
      </c>
      <c r="Z6" s="28">
        <f t="shared" ref="Z6:Z13" si="17">(W6+X6+Y6)/3</f>
        <v>21.333333333333332</v>
      </c>
      <c r="AA6" s="31">
        <f t="shared" si="7"/>
        <v>3</v>
      </c>
    </row>
    <row r="7" spans="1:27" x14ac:dyDescent="0.2">
      <c r="A7" s="21" t="s">
        <v>23</v>
      </c>
      <c r="B7" s="52">
        <v>11</v>
      </c>
      <c r="C7" s="52">
        <v>12</v>
      </c>
      <c r="D7" s="5">
        <f t="shared" ref="D7:D13" si="18">SUM(B7,C7)</f>
        <v>23</v>
      </c>
      <c r="E7" s="53">
        <f t="shared" si="0"/>
        <v>3</v>
      </c>
      <c r="F7" s="21" t="s">
        <v>23</v>
      </c>
      <c r="G7" s="21">
        <v>8</v>
      </c>
      <c r="H7" s="21"/>
      <c r="I7" s="5">
        <f t="shared" si="8"/>
        <v>8</v>
      </c>
      <c r="J7" s="53">
        <f t="shared" si="1"/>
        <v>2</v>
      </c>
      <c r="K7" s="21" t="s">
        <v>23</v>
      </c>
      <c r="L7" s="21">
        <v>12</v>
      </c>
      <c r="M7" s="21">
        <v>12</v>
      </c>
      <c r="N7" s="5">
        <f t="shared" si="9"/>
        <v>24</v>
      </c>
      <c r="O7" s="53">
        <f t="shared" si="2"/>
        <v>1</v>
      </c>
      <c r="P7" s="21" t="s">
        <v>23</v>
      </c>
      <c r="Q7" s="23">
        <f t="shared" si="10"/>
        <v>23</v>
      </c>
      <c r="R7" s="23">
        <f t="shared" si="11"/>
        <v>8</v>
      </c>
      <c r="S7" s="21">
        <f t="shared" si="12"/>
        <v>24</v>
      </c>
      <c r="T7" s="5">
        <f t="shared" si="13"/>
        <v>55</v>
      </c>
      <c r="U7" s="40">
        <f t="shared" si="6"/>
        <v>2</v>
      </c>
      <c r="W7" s="23">
        <f t="shared" si="14"/>
        <v>46</v>
      </c>
      <c r="X7" s="23">
        <f t="shared" si="15"/>
        <v>32</v>
      </c>
      <c r="Y7" s="21">
        <f t="shared" si="16"/>
        <v>48</v>
      </c>
      <c r="Z7" s="5">
        <f t="shared" si="17"/>
        <v>42</v>
      </c>
      <c r="AA7" s="40">
        <f t="shared" si="7"/>
        <v>2</v>
      </c>
    </row>
    <row r="8" spans="1:27" x14ac:dyDescent="0.2">
      <c r="A8" s="19"/>
      <c r="B8" s="29"/>
      <c r="C8" s="29"/>
      <c r="D8" s="17">
        <f t="shared" si="18"/>
        <v>0</v>
      </c>
      <c r="E8" s="27">
        <f t="shared" si="0"/>
        <v>4</v>
      </c>
      <c r="F8" s="30"/>
      <c r="G8" s="19"/>
      <c r="H8" s="19"/>
      <c r="I8" s="28">
        <f t="shared" si="8"/>
        <v>0</v>
      </c>
      <c r="J8" s="27">
        <f t="shared" si="1"/>
        <v>3</v>
      </c>
      <c r="K8" s="30"/>
      <c r="L8" s="19"/>
      <c r="M8" s="19"/>
      <c r="N8" s="17">
        <f t="shared" si="9"/>
        <v>0</v>
      </c>
      <c r="O8" s="27">
        <f t="shared" si="2"/>
        <v>3</v>
      </c>
      <c r="P8" s="30"/>
      <c r="Q8" s="30">
        <f t="shared" si="10"/>
        <v>0</v>
      </c>
      <c r="R8" s="30">
        <f t="shared" si="11"/>
        <v>0</v>
      </c>
      <c r="S8" s="19">
        <f t="shared" si="12"/>
        <v>0</v>
      </c>
      <c r="T8" s="28">
        <f t="shared" si="13"/>
        <v>0</v>
      </c>
      <c r="U8" s="31">
        <f t="shared" si="6"/>
        <v>4</v>
      </c>
      <c r="W8" s="30">
        <f t="shared" si="14"/>
        <v>0</v>
      </c>
      <c r="X8" s="30">
        <f t="shared" si="15"/>
        <v>0</v>
      </c>
      <c r="Y8" s="19">
        <f t="shared" si="16"/>
        <v>0</v>
      </c>
      <c r="Z8" s="28">
        <f t="shared" si="17"/>
        <v>0</v>
      </c>
      <c r="AA8" s="31">
        <f t="shared" si="7"/>
        <v>4</v>
      </c>
    </row>
    <row r="9" spans="1:27" x14ac:dyDescent="0.2">
      <c r="A9" s="30"/>
      <c r="B9" s="29"/>
      <c r="C9" s="29"/>
      <c r="D9" s="17">
        <f t="shared" si="18"/>
        <v>0</v>
      </c>
      <c r="E9" s="27">
        <f t="shared" si="0"/>
        <v>4</v>
      </c>
      <c r="F9" s="30"/>
      <c r="G9" s="19"/>
      <c r="H9" s="19"/>
      <c r="I9" s="28">
        <f t="shared" si="8"/>
        <v>0</v>
      </c>
      <c r="J9" s="27">
        <f t="shared" si="1"/>
        <v>3</v>
      </c>
      <c r="K9" s="30"/>
      <c r="L9" s="19"/>
      <c r="M9" s="19"/>
      <c r="N9" s="17">
        <f t="shared" si="9"/>
        <v>0</v>
      </c>
      <c r="O9" s="27">
        <f t="shared" si="2"/>
        <v>3</v>
      </c>
      <c r="P9" s="30"/>
      <c r="Q9" s="30">
        <f t="shared" si="10"/>
        <v>0</v>
      </c>
      <c r="R9" s="30">
        <f t="shared" si="11"/>
        <v>0</v>
      </c>
      <c r="S9" s="19">
        <f t="shared" si="12"/>
        <v>0</v>
      </c>
      <c r="T9" s="28">
        <f t="shared" si="13"/>
        <v>0</v>
      </c>
      <c r="U9" s="27">
        <f t="shared" si="6"/>
        <v>4</v>
      </c>
      <c r="W9" s="30">
        <f t="shared" si="14"/>
        <v>0</v>
      </c>
      <c r="X9" s="30">
        <f t="shared" si="15"/>
        <v>0</v>
      </c>
      <c r="Y9" s="19">
        <f t="shared" si="16"/>
        <v>0</v>
      </c>
      <c r="Z9" s="28">
        <f t="shared" si="17"/>
        <v>0</v>
      </c>
      <c r="AA9" s="27">
        <f t="shared" si="7"/>
        <v>4</v>
      </c>
    </row>
    <row r="10" spans="1:27" x14ac:dyDescent="0.2">
      <c r="A10" s="30"/>
      <c r="B10" s="29"/>
      <c r="C10" s="29"/>
      <c r="D10" s="17">
        <f t="shared" si="18"/>
        <v>0</v>
      </c>
      <c r="E10" s="27">
        <f t="shared" si="0"/>
        <v>4</v>
      </c>
      <c r="G10" s="19"/>
      <c r="H10" s="19"/>
      <c r="I10" s="28">
        <f t="shared" si="8"/>
        <v>0</v>
      </c>
      <c r="J10" s="27">
        <f t="shared" si="1"/>
        <v>3</v>
      </c>
      <c r="L10" s="19"/>
      <c r="M10" s="19"/>
      <c r="N10" s="17">
        <f t="shared" si="9"/>
        <v>0</v>
      </c>
      <c r="O10" s="27">
        <f t="shared" si="2"/>
        <v>3</v>
      </c>
      <c r="Q10" s="30">
        <f t="shared" si="10"/>
        <v>0</v>
      </c>
      <c r="R10" s="30">
        <f t="shared" si="11"/>
        <v>0</v>
      </c>
      <c r="S10" s="19">
        <f t="shared" si="12"/>
        <v>0</v>
      </c>
      <c r="T10" s="28">
        <f t="shared" si="13"/>
        <v>0</v>
      </c>
      <c r="U10" s="31">
        <f t="shared" si="6"/>
        <v>4</v>
      </c>
      <c r="W10" s="30">
        <f t="shared" si="14"/>
        <v>0</v>
      </c>
      <c r="X10" s="30">
        <f t="shared" si="15"/>
        <v>0</v>
      </c>
      <c r="Y10" s="19">
        <f t="shared" si="16"/>
        <v>0</v>
      </c>
      <c r="Z10" s="28">
        <f t="shared" si="17"/>
        <v>0</v>
      </c>
      <c r="AA10" s="31">
        <f t="shared" si="7"/>
        <v>4</v>
      </c>
    </row>
    <row r="11" spans="1:27" x14ac:dyDescent="0.2">
      <c r="A11" s="19"/>
      <c r="B11" s="20"/>
      <c r="C11" s="20"/>
      <c r="D11" s="17">
        <f t="shared" si="18"/>
        <v>0</v>
      </c>
      <c r="E11" s="18">
        <f t="shared" si="0"/>
        <v>4</v>
      </c>
      <c r="F11" s="19"/>
      <c r="G11" s="19"/>
      <c r="H11" s="19"/>
      <c r="I11" s="28">
        <f t="shared" si="8"/>
        <v>0</v>
      </c>
      <c r="J11" s="18">
        <f t="shared" si="1"/>
        <v>3</v>
      </c>
      <c r="K11" s="19"/>
      <c r="L11" s="19"/>
      <c r="M11" s="19"/>
      <c r="N11" s="17">
        <f t="shared" si="9"/>
        <v>0</v>
      </c>
      <c r="O11" s="27">
        <f t="shared" si="2"/>
        <v>3</v>
      </c>
      <c r="P11" s="30"/>
      <c r="Q11" s="30">
        <f t="shared" si="10"/>
        <v>0</v>
      </c>
      <c r="R11" s="30">
        <f t="shared" si="11"/>
        <v>0</v>
      </c>
      <c r="S11" s="19">
        <f t="shared" si="12"/>
        <v>0</v>
      </c>
      <c r="T11" s="28">
        <f t="shared" si="13"/>
        <v>0</v>
      </c>
      <c r="U11" s="27">
        <f t="shared" si="6"/>
        <v>4</v>
      </c>
      <c r="W11" s="30">
        <f t="shared" si="14"/>
        <v>0</v>
      </c>
      <c r="X11" s="30">
        <f t="shared" si="15"/>
        <v>0</v>
      </c>
      <c r="Y11" s="19">
        <f t="shared" si="16"/>
        <v>0</v>
      </c>
      <c r="Z11" s="28">
        <f t="shared" si="17"/>
        <v>0</v>
      </c>
      <c r="AA11" s="27">
        <f t="shared" si="7"/>
        <v>4</v>
      </c>
    </row>
    <row r="12" spans="1:27" x14ac:dyDescent="0.2">
      <c r="A12" s="19"/>
      <c r="B12" s="20"/>
      <c r="C12" s="20"/>
      <c r="D12" s="17">
        <f t="shared" si="18"/>
        <v>0</v>
      </c>
      <c r="E12" s="18">
        <f t="shared" si="0"/>
        <v>4</v>
      </c>
      <c r="F12" s="19"/>
      <c r="G12" s="22"/>
      <c r="H12" s="22"/>
      <c r="I12" s="28">
        <f t="shared" si="8"/>
        <v>0</v>
      </c>
      <c r="J12" s="18">
        <f t="shared" si="1"/>
        <v>3</v>
      </c>
      <c r="K12" s="19"/>
      <c r="L12" s="22"/>
      <c r="M12" s="22"/>
      <c r="N12" s="17">
        <f t="shared" si="9"/>
        <v>0</v>
      </c>
      <c r="O12" s="18">
        <f t="shared" si="2"/>
        <v>3</v>
      </c>
      <c r="P12" s="21"/>
      <c r="Q12" s="30">
        <f t="shared" si="10"/>
        <v>0</v>
      </c>
      <c r="R12" s="30">
        <f t="shared" si="11"/>
        <v>0</v>
      </c>
      <c r="S12" s="19">
        <f t="shared" si="12"/>
        <v>0</v>
      </c>
      <c r="T12" s="28">
        <f t="shared" si="13"/>
        <v>0</v>
      </c>
      <c r="U12" s="18">
        <f t="shared" si="6"/>
        <v>4</v>
      </c>
      <c r="W12" s="30">
        <f t="shared" si="14"/>
        <v>0</v>
      </c>
      <c r="X12" s="30">
        <f t="shared" si="15"/>
        <v>0</v>
      </c>
      <c r="Y12" s="19">
        <f t="shared" si="16"/>
        <v>0</v>
      </c>
      <c r="Z12" s="28">
        <f t="shared" si="17"/>
        <v>0</v>
      </c>
      <c r="AA12" s="18">
        <f t="shared" si="7"/>
        <v>4</v>
      </c>
    </row>
    <row r="13" spans="1:27" x14ac:dyDescent="0.2">
      <c r="A13" s="21"/>
      <c r="B13" s="20"/>
      <c r="C13" s="20"/>
      <c r="D13" s="17">
        <f t="shared" si="18"/>
        <v>0</v>
      </c>
      <c r="E13" s="18">
        <f t="shared" si="0"/>
        <v>4</v>
      </c>
      <c r="F13" s="21"/>
      <c r="G13" s="22"/>
      <c r="H13" s="22"/>
      <c r="I13" s="28">
        <f t="shared" si="8"/>
        <v>0</v>
      </c>
      <c r="J13" s="18">
        <f t="shared" si="1"/>
        <v>3</v>
      </c>
      <c r="K13" s="21"/>
      <c r="L13" s="22"/>
      <c r="M13" s="22"/>
      <c r="N13" s="17">
        <f t="shared" si="9"/>
        <v>0</v>
      </c>
      <c r="O13" s="18">
        <f t="shared" si="2"/>
        <v>3</v>
      </c>
      <c r="P13" s="21"/>
      <c r="Q13" s="30">
        <f t="shared" si="10"/>
        <v>0</v>
      </c>
      <c r="R13" s="30">
        <f t="shared" si="11"/>
        <v>0</v>
      </c>
      <c r="S13" s="19">
        <f t="shared" si="12"/>
        <v>0</v>
      </c>
      <c r="T13" s="28">
        <f t="shared" si="13"/>
        <v>0</v>
      </c>
      <c r="U13" s="18">
        <f t="shared" si="6"/>
        <v>4</v>
      </c>
      <c r="W13" s="30">
        <f t="shared" si="14"/>
        <v>0</v>
      </c>
      <c r="X13" s="30">
        <f t="shared" si="15"/>
        <v>0</v>
      </c>
      <c r="Y13" s="19">
        <f t="shared" si="16"/>
        <v>0</v>
      </c>
      <c r="Z13" s="28">
        <f t="shared" si="17"/>
        <v>0</v>
      </c>
      <c r="AA13" s="18">
        <f t="shared" si="7"/>
        <v>4</v>
      </c>
    </row>
    <row r="16" spans="1:27" x14ac:dyDescent="0.2">
      <c r="A16" s="4" t="s">
        <v>12</v>
      </c>
      <c r="B16" s="5" t="s">
        <v>6</v>
      </c>
      <c r="C16" s="5" t="s">
        <v>7</v>
      </c>
      <c r="D16" s="5" t="s">
        <v>8</v>
      </c>
      <c r="E16" s="2"/>
      <c r="F16" s="16" t="s">
        <v>10</v>
      </c>
      <c r="G16" s="5" t="s">
        <v>6</v>
      </c>
      <c r="H16" s="5" t="s">
        <v>7</v>
      </c>
      <c r="I16" s="5" t="s">
        <v>8</v>
      </c>
      <c r="J16" s="2"/>
      <c r="K16" s="16" t="s">
        <v>13</v>
      </c>
      <c r="L16" s="5" t="s">
        <v>6</v>
      </c>
      <c r="M16" s="5" t="s">
        <v>7</v>
      </c>
      <c r="N16" s="5" t="s">
        <v>8</v>
      </c>
      <c r="O16" s="2"/>
      <c r="P16" s="16" t="s">
        <v>11</v>
      </c>
      <c r="Q16" s="5" t="s">
        <v>12</v>
      </c>
      <c r="R16" s="5" t="s">
        <v>10</v>
      </c>
      <c r="S16" s="5" t="s">
        <v>22</v>
      </c>
      <c r="T16" s="5" t="s">
        <v>8</v>
      </c>
      <c r="U16" s="2"/>
      <c r="W16" s="5" t="s">
        <v>12</v>
      </c>
      <c r="X16" s="5" t="s">
        <v>10</v>
      </c>
      <c r="Y16" s="5" t="s">
        <v>22</v>
      </c>
      <c r="Z16" s="5" t="s">
        <v>33</v>
      </c>
      <c r="AA16" s="2"/>
    </row>
    <row r="17" spans="1:27" ht="13.5" thickBot="1" x14ac:dyDescent="0.25">
      <c r="A17" s="3" t="s">
        <v>2</v>
      </c>
      <c r="B17" s="25">
        <v>25</v>
      </c>
      <c r="C17" s="25">
        <v>25</v>
      </c>
      <c r="D17" s="25">
        <v>50</v>
      </c>
      <c r="E17" s="3" t="s">
        <v>9</v>
      </c>
      <c r="F17" s="3" t="s">
        <v>2</v>
      </c>
      <c r="G17" s="25">
        <v>25</v>
      </c>
      <c r="H17" s="25">
        <v>0</v>
      </c>
      <c r="I17" s="25">
        <v>25</v>
      </c>
      <c r="J17" s="3" t="s">
        <v>9</v>
      </c>
      <c r="K17" s="3" t="s">
        <v>2</v>
      </c>
      <c r="L17" s="25">
        <v>25</v>
      </c>
      <c r="M17" s="25">
        <v>25</v>
      </c>
      <c r="N17" s="25">
        <v>50</v>
      </c>
      <c r="O17" s="3" t="s">
        <v>9</v>
      </c>
      <c r="P17" s="3" t="s">
        <v>2</v>
      </c>
      <c r="Q17" s="25">
        <v>50</v>
      </c>
      <c r="R17" s="25">
        <v>25</v>
      </c>
      <c r="S17" s="25">
        <v>50</v>
      </c>
      <c r="T17" s="25">
        <v>100</v>
      </c>
      <c r="U17" s="3" t="s">
        <v>9</v>
      </c>
      <c r="W17" s="25">
        <v>50</v>
      </c>
      <c r="X17" s="25">
        <v>25</v>
      </c>
      <c r="Y17" s="25">
        <v>50</v>
      </c>
      <c r="Z17" s="25"/>
      <c r="AA17" s="3" t="s">
        <v>9</v>
      </c>
    </row>
    <row r="18" spans="1:27" ht="13.5" thickTop="1" x14ac:dyDescent="0.2">
      <c r="A18" s="44" t="s">
        <v>16</v>
      </c>
      <c r="B18" s="51">
        <v>17</v>
      </c>
      <c r="C18" s="51">
        <v>15</v>
      </c>
      <c r="D18" s="5">
        <f>SUM(B18,C18)</f>
        <v>32</v>
      </c>
      <c r="E18" s="40">
        <f t="shared" ref="E18:E33" si="19">RANK(D18,D$18:D$33,0)</f>
        <v>5</v>
      </c>
      <c r="F18" s="46" t="s">
        <v>16</v>
      </c>
      <c r="G18" s="23">
        <v>13</v>
      </c>
      <c r="H18" s="23"/>
      <c r="I18" s="5">
        <f t="shared" ref="I18:I33" si="20">SUM(G18,H18)</f>
        <v>13</v>
      </c>
      <c r="J18" s="40">
        <f t="shared" ref="J18:J33" si="21">RANK(I18,I$18:I$33,0)</f>
        <v>4</v>
      </c>
      <c r="K18" s="46" t="s">
        <v>16</v>
      </c>
      <c r="L18" s="23">
        <v>13</v>
      </c>
      <c r="M18" s="23">
        <v>19</v>
      </c>
      <c r="N18" s="5">
        <f>SUM(L18,M18)</f>
        <v>32</v>
      </c>
      <c r="O18" s="40">
        <f>RANK(N18,N$18:N$33,0)</f>
        <v>2</v>
      </c>
      <c r="P18" s="46" t="s">
        <v>16</v>
      </c>
      <c r="Q18" s="23">
        <f>D18</f>
        <v>32</v>
      </c>
      <c r="R18" s="23">
        <f t="shared" ref="R18" si="22">I18</f>
        <v>13</v>
      </c>
      <c r="S18" s="21">
        <f t="shared" ref="S18" si="23">N18</f>
        <v>32</v>
      </c>
      <c r="T18" s="5">
        <f t="shared" ref="T18" si="24">SUM(Q18,R18,S18)</f>
        <v>77</v>
      </c>
      <c r="U18" s="40">
        <f t="shared" ref="U18:U33" si="25">RANK(T18,T$18:T$33,0)</f>
        <v>3</v>
      </c>
      <c r="W18" s="23">
        <f>D18/W$17*100</f>
        <v>64</v>
      </c>
      <c r="X18" s="23">
        <f>I18/X$17*100</f>
        <v>52</v>
      </c>
      <c r="Y18" s="21">
        <f>N18/Y$17*100</f>
        <v>64</v>
      </c>
      <c r="Z18" s="5">
        <f>(W18+X18+Y18)/3</f>
        <v>60</v>
      </c>
      <c r="AA18" s="40">
        <f t="shared" ref="AA18:AA33" si="26">RANK(Z18,Z$18:Z$33,0)</f>
        <v>4</v>
      </c>
    </row>
    <row r="19" spans="1:27" x14ac:dyDescent="0.2">
      <c r="A19" s="23" t="s">
        <v>26</v>
      </c>
      <c r="B19" s="51">
        <v>24</v>
      </c>
      <c r="C19" s="51">
        <v>20</v>
      </c>
      <c r="D19" s="5">
        <f>SUM(B19,C19)</f>
        <v>44</v>
      </c>
      <c r="E19" s="40">
        <f t="shared" si="19"/>
        <v>1</v>
      </c>
      <c r="F19" s="23" t="s">
        <v>26</v>
      </c>
      <c r="G19" s="23">
        <v>10</v>
      </c>
      <c r="H19" s="23"/>
      <c r="I19" s="5">
        <f t="shared" si="20"/>
        <v>10</v>
      </c>
      <c r="J19" s="40">
        <f t="shared" si="21"/>
        <v>6</v>
      </c>
      <c r="K19" s="23" t="s">
        <v>26</v>
      </c>
      <c r="L19" s="23">
        <v>11</v>
      </c>
      <c r="M19" s="23">
        <v>5</v>
      </c>
      <c r="N19" s="5">
        <f t="shared" ref="N19:N33" si="27">SUM(L19,M19)</f>
        <v>16</v>
      </c>
      <c r="O19" s="40">
        <f>RANK(N19,N$18:N$33,0)</f>
        <v>6</v>
      </c>
      <c r="P19" s="23" t="s">
        <v>26</v>
      </c>
      <c r="Q19" s="23">
        <f t="shared" ref="Q19:Q33" si="28">D19</f>
        <v>44</v>
      </c>
      <c r="R19" s="23">
        <f t="shared" ref="R19:R33" si="29">I19</f>
        <v>10</v>
      </c>
      <c r="S19" s="21">
        <f t="shared" ref="S19:S33" si="30">N19</f>
        <v>16</v>
      </c>
      <c r="T19" s="5">
        <f t="shared" ref="T19:T33" si="31">SUM(Q19,R19,S19)</f>
        <v>70</v>
      </c>
      <c r="U19" s="40">
        <f t="shared" si="25"/>
        <v>6</v>
      </c>
      <c r="W19" s="23">
        <f t="shared" ref="W19:W33" si="32">D19/W$17*100</f>
        <v>88</v>
      </c>
      <c r="X19" s="23">
        <f t="shared" ref="X19:X33" si="33">I19/X$17*100</f>
        <v>40</v>
      </c>
      <c r="Y19" s="21">
        <f t="shared" ref="Y19:Y33" si="34">N19/Y$17*100</f>
        <v>32</v>
      </c>
      <c r="Z19" s="5">
        <f t="shared" ref="Z19:Z33" si="35">(W19+X19+Y19)/3</f>
        <v>53.333333333333336</v>
      </c>
      <c r="AA19" s="40">
        <f t="shared" si="26"/>
        <v>6</v>
      </c>
    </row>
    <row r="20" spans="1:27" x14ac:dyDescent="0.2">
      <c r="A20" s="23" t="s">
        <v>24</v>
      </c>
      <c r="B20" s="51">
        <v>19</v>
      </c>
      <c r="C20" s="51">
        <v>24.1</v>
      </c>
      <c r="D20" s="5">
        <f t="shared" ref="D20:D33" si="36">SUM(B20,C20)</f>
        <v>43.1</v>
      </c>
      <c r="E20" s="40">
        <f t="shared" si="19"/>
        <v>2</v>
      </c>
      <c r="F20" s="23" t="s">
        <v>24</v>
      </c>
      <c r="G20" s="23">
        <v>13.1</v>
      </c>
      <c r="H20" s="23"/>
      <c r="I20" s="5">
        <f t="shared" si="20"/>
        <v>13.1</v>
      </c>
      <c r="J20" s="40">
        <f t="shared" si="21"/>
        <v>3</v>
      </c>
      <c r="K20" s="23" t="s">
        <v>24</v>
      </c>
      <c r="L20" s="23">
        <v>13</v>
      </c>
      <c r="M20" s="23">
        <v>18</v>
      </c>
      <c r="N20" s="5">
        <f t="shared" si="27"/>
        <v>31</v>
      </c>
      <c r="O20" s="40">
        <f t="shared" ref="O20:O33" si="37">RANK(N20,N$18:N$33,0)</f>
        <v>3</v>
      </c>
      <c r="P20" s="23" t="s">
        <v>24</v>
      </c>
      <c r="Q20" s="23">
        <f t="shared" si="28"/>
        <v>43.1</v>
      </c>
      <c r="R20" s="23">
        <f t="shared" si="29"/>
        <v>13.1</v>
      </c>
      <c r="S20" s="21">
        <f t="shared" si="30"/>
        <v>31</v>
      </c>
      <c r="T20" s="5">
        <f t="shared" si="31"/>
        <v>87.2</v>
      </c>
      <c r="U20" s="40">
        <f t="shared" si="25"/>
        <v>2</v>
      </c>
      <c r="W20" s="23">
        <f t="shared" si="32"/>
        <v>86.2</v>
      </c>
      <c r="X20" s="23">
        <f t="shared" si="33"/>
        <v>52.400000000000006</v>
      </c>
      <c r="Y20" s="21">
        <f t="shared" si="34"/>
        <v>62</v>
      </c>
      <c r="Z20" s="5">
        <f t="shared" si="35"/>
        <v>66.866666666666674</v>
      </c>
      <c r="AA20" s="40">
        <f t="shared" si="26"/>
        <v>2</v>
      </c>
    </row>
    <row r="21" spans="1:27" x14ac:dyDescent="0.2">
      <c r="A21" s="21" t="s">
        <v>28</v>
      </c>
      <c r="B21" s="51">
        <v>21</v>
      </c>
      <c r="C21" s="51">
        <v>22</v>
      </c>
      <c r="D21" s="5">
        <f t="shared" si="36"/>
        <v>43</v>
      </c>
      <c r="E21" s="40">
        <f t="shared" si="19"/>
        <v>3</v>
      </c>
      <c r="F21" s="21" t="s">
        <v>28</v>
      </c>
      <c r="G21" s="23">
        <v>11</v>
      </c>
      <c r="H21" s="23"/>
      <c r="I21" s="5">
        <f t="shared" si="20"/>
        <v>11</v>
      </c>
      <c r="J21" s="40">
        <f t="shared" si="21"/>
        <v>5</v>
      </c>
      <c r="K21" s="21" t="s">
        <v>28</v>
      </c>
      <c r="L21" s="23">
        <v>10</v>
      </c>
      <c r="M21" s="23">
        <v>7</v>
      </c>
      <c r="N21" s="5">
        <f t="shared" si="27"/>
        <v>17</v>
      </c>
      <c r="O21" s="40">
        <f t="shared" si="37"/>
        <v>5</v>
      </c>
      <c r="P21" s="21" t="s">
        <v>28</v>
      </c>
      <c r="Q21" s="23">
        <f t="shared" si="28"/>
        <v>43</v>
      </c>
      <c r="R21" s="23">
        <f t="shared" si="29"/>
        <v>11</v>
      </c>
      <c r="S21" s="21">
        <f t="shared" si="30"/>
        <v>17</v>
      </c>
      <c r="T21" s="5">
        <f t="shared" si="31"/>
        <v>71</v>
      </c>
      <c r="U21" s="40">
        <f t="shared" si="25"/>
        <v>5</v>
      </c>
      <c r="W21" s="23">
        <f t="shared" si="32"/>
        <v>86</v>
      </c>
      <c r="X21" s="23">
        <f t="shared" si="33"/>
        <v>44</v>
      </c>
      <c r="Y21" s="21">
        <f t="shared" si="34"/>
        <v>34</v>
      </c>
      <c r="Z21" s="5">
        <f t="shared" si="35"/>
        <v>54.666666666666664</v>
      </c>
      <c r="AA21" s="40">
        <f t="shared" si="26"/>
        <v>5</v>
      </c>
    </row>
    <row r="22" spans="1:27" x14ac:dyDescent="0.2">
      <c r="A22" s="30" t="s">
        <v>14</v>
      </c>
      <c r="B22" s="33"/>
      <c r="C22" s="33"/>
      <c r="D22" s="17">
        <f t="shared" si="36"/>
        <v>0</v>
      </c>
      <c r="E22" s="31">
        <f t="shared" si="19"/>
        <v>8</v>
      </c>
      <c r="F22" s="30" t="s">
        <v>14</v>
      </c>
      <c r="G22" s="30"/>
      <c r="H22" s="30"/>
      <c r="I22" s="28">
        <f t="shared" si="20"/>
        <v>0</v>
      </c>
      <c r="J22" s="40">
        <f t="shared" si="21"/>
        <v>7</v>
      </c>
      <c r="K22" s="30" t="s">
        <v>14</v>
      </c>
      <c r="L22" s="30"/>
      <c r="M22" s="30"/>
      <c r="N22" s="17">
        <f t="shared" si="27"/>
        <v>0</v>
      </c>
      <c r="O22" s="31">
        <f t="shared" si="37"/>
        <v>7</v>
      </c>
      <c r="P22" s="30" t="s">
        <v>14</v>
      </c>
      <c r="Q22" s="30">
        <f t="shared" si="28"/>
        <v>0</v>
      </c>
      <c r="R22" s="30">
        <f t="shared" si="29"/>
        <v>0</v>
      </c>
      <c r="S22" s="19">
        <f t="shared" si="30"/>
        <v>0</v>
      </c>
      <c r="T22" s="28">
        <f t="shared" si="31"/>
        <v>0</v>
      </c>
      <c r="U22" s="31">
        <f t="shared" si="25"/>
        <v>8</v>
      </c>
      <c r="W22" s="30">
        <f t="shared" si="32"/>
        <v>0</v>
      </c>
      <c r="X22" s="30">
        <f t="shared" si="33"/>
        <v>0</v>
      </c>
      <c r="Y22" s="19">
        <f t="shared" si="34"/>
        <v>0</v>
      </c>
      <c r="Z22" s="28">
        <f t="shared" si="35"/>
        <v>0</v>
      </c>
      <c r="AA22" s="31">
        <f t="shared" si="26"/>
        <v>8</v>
      </c>
    </row>
    <row r="23" spans="1:27" x14ac:dyDescent="0.2">
      <c r="A23" s="21" t="s">
        <v>37</v>
      </c>
      <c r="B23" s="33">
        <v>21</v>
      </c>
      <c r="C23" s="51">
        <v>21</v>
      </c>
      <c r="D23" s="5">
        <f t="shared" si="36"/>
        <v>42</v>
      </c>
      <c r="E23" s="40">
        <f t="shared" si="19"/>
        <v>4</v>
      </c>
      <c r="F23" s="21" t="s">
        <v>37</v>
      </c>
      <c r="G23" s="23">
        <v>22</v>
      </c>
      <c r="H23" s="23"/>
      <c r="I23" s="5">
        <f t="shared" si="20"/>
        <v>22</v>
      </c>
      <c r="J23" s="40">
        <f t="shared" si="21"/>
        <v>1</v>
      </c>
      <c r="K23" s="21" t="s">
        <v>37</v>
      </c>
      <c r="L23" s="23">
        <v>19</v>
      </c>
      <c r="M23" s="23">
        <v>22</v>
      </c>
      <c r="N23" s="5">
        <f t="shared" si="27"/>
        <v>41</v>
      </c>
      <c r="O23" s="40">
        <f t="shared" si="37"/>
        <v>1</v>
      </c>
      <c r="P23" s="21" t="s">
        <v>37</v>
      </c>
      <c r="Q23" s="23">
        <f t="shared" si="28"/>
        <v>42</v>
      </c>
      <c r="R23" s="23">
        <f t="shared" si="29"/>
        <v>22</v>
      </c>
      <c r="S23" s="21">
        <f t="shared" si="30"/>
        <v>41</v>
      </c>
      <c r="T23" s="5">
        <f t="shared" si="31"/>
        <v>105</v>
      </c>
      <c r="U23" s="40">
        <f t="shared" si="25"/>
        <v>1</v>
      </c>
      <c r="W23" s="23">
        <f t="shared" si="32"/>
        <v>84</v>
      </c>
      <c r="X23" s="23">
        <f t="shared" si="33"/>
        <v>88</v>
      </c>
      <c r="Y23" s="21">
        <f t="shared" si="34"/>
        <v>82</v>
      </c>
      <c r="Z23" s="5">
        <f t="shared" si="35"/>
        <v>84.666666666666671</v>
      </c>
      <c r="AA23" s="40">
        <f t="shared" si="26"/>
        <v>1</v>
      </c>
    </row>
    <row r="24" spans="1:27" x14ac:dyDescent="0.2">
      <c r="A24" s="23" t="s">
        <v>15</v>
      </c>
      <c r="B24" s="33">
        <v>15</v>
      </c>
      <c r="C24" s="51">
        <v>16</v>
      </c>
      <c r="D24" s="5">
        <f t="shared" si="36"/>
        <v>31</v>
      </c>
      <c r="E24" s="40">
        <f t="shared" si="19"/>
        <v>6</v>
      </c>
      <c r="F24" s="23" t="s">
        <v>15</v>
      </c>
      <c r="G24" s="23">
        <v>16</v>
      </c>
      <c r="H24" s="23"/>
      <c r="I24" s="5">
        <f t="shared" si="20"/>
        <v>16</v>
      </c>
      <c r="J24" s="40">
        <f t="shared" si="21"/>
        <v>2</v>
      </c>
      <c r="K24" s="23" t="s">
        <v>15</v>
      </c>
      <c r="L24" s="23">
        <v>15</v>
      </c>
      <c r="M24" s="23">
        <v>15</v>
      </c>
      <c r="N24" s="5">
        <f t="shared" si="27"/>
        <v>30</v>
      </c>
      <c r="O24" s="40">
        <f t="shared" si="37"/>
        <v>4</v>
      </c>
      <c r="P24" s="23" t="s">
        <v>15</v>
      </c>
      <c r="Q24" s="23">
        <f t="shared" si="28"/>
        <v>31</v>
      </c>
      <c r="R24" s="23">
        <f t="shared" si="29"/>
        <v>16</v>
      </c>
      <c r="S24" s="21">
        <f t="shared" si="30"/>
        <v>30</v>
      </c>
      <c r="T24" s="5">
        <f t="shared" si="31"/>
        <v>77</v>
      </c>
      <c r="U24" s="40">
        <f t="shared" si="25"/>
        <v>3</v>
      </c>
      <c r="W24" s="23">
        <f t="shared" si="32"/>
        <v>62</v>
      </c>
      <c r="X24" s="23">
        <f t="shared" si="33"/>
        <v>64</v>
      </c>
      <c r="Y24" s="21">
        <f t="shared" si="34"/>
        <v>60</v>
      </c>
      <c r="Z24" s="5">
        <f t="shared" si="35"/>
        <v>62</v>
      </c>
      <c r="AA24" s="40">
        <f t="shared" si="26"/>
        <v>3</v>
      </c>
    </row>
    <row r="25" spans="1:27" x14ac:dyDescent="0.2">
      <c r="A25" s="19" t="s">
        <v>34</v>
      </c>
      <c r="B25" s="33">
        <v>12</v>
      </c>
      <c r="C25" s="51">
        <v>8</v>
      </c>
      <c r="D25" s="5">
        <f t="shared" si="36"/>
        <v>20</v>
      </c>
      <c r="E25" s="40">
        <f t="shared" si="19"/>
        <v>7</v>
      </c>
      <c r="F25" s="19"/>
      <c r="G25" s="30"/>
      <c r="H25" s="30"/>
      <c r="I25" s="28">
        <f t="shared" si="20"/>
        <v>0</v>
      </c>
      <c r="J25" s="31">
        <f t="shared" si="21"/>
        <v>7</v>
      </c>
      <c r="K25" s="19"/>
      <c r="L25" s="30"/>
      <c r="M25" s="30"/>
      <c r="N25" s="17">
        <f t="shared" si="27"/>
        <v>0</v>
      </c>
      <c r="O25" s="31">
        <f t="shared" si="37"/>
        <v>7</v>
      </c>
      <c r="P25" s="19"/>
      <c r="Q25" s="30">
        <f t="shared" si="28"/>
        <v>20</v>
      </c>
      <c r="R25" s="30">
        <f t="shared" si="29"/>
        <v>0</v>
      </c>
      <c r="S25" s="19">
        <f t="shared" si="30"/>
        <v>0</v>
      </c>
      <c r="T25" s="28">
        <f t="shared" si="31"/>
        <v>20</v>
      </c>
      <c r="U25" s="40">
        <f t="shared" si="25"/>
        <v>7</v>
      </c>
      <c r="W25" s="23">
        <f t="shared" si="32"/>
        <v>40</v>
      </c>
      <c r="X25" s="23">
        <f t="shared" si="33"/>
        <v>0</v>
      </c>
      <c r="Y25" s="21">
        <f t="shared" si="34"/>
        <v>0</v>
      </c>
      <c r="Z25" s="5">
        <f t="shared" si="35"/>
        <v>13.333333333333334</v>
      </c>
      <c r="AA25" s="40">
        <f t="shared" si="26"/>
        <v>7</v>
      </c>
    </row>
    <row r="26" spans="1:27" x14ac:dyDescent="0.2">
      <c r="A26" s="19"/>
      <c r="B26" s="33"/>
      <c r="C26" s="33"/>
      <c r="D26" s="17">
        <f t="shared" si="36"/>
        <v>0</v>
      </c>
      <c r="E26" s="31">
        <f t="shared" si="19"/>
        <v>8</v>
      </c>
      <c r="F26" s="19"/>
      <c r="G26" s="30"/>
      <c r="H26" s="30"/>
      <c r="I26" s="28">
        <f t="shared" si="20"/>
        <v>0</v>
      </c>
      <c r="J26" s="31">
        <f t="shared" si="21"/>
        <v>7</v>
      </c>
      <c r="K26" s="19"/>
      <c r="L26" s="30"/>
      <c r="M26" s="30"/>
      <c r="N26" s="17">
        <f t="shared" si="27"/>
        <v>0</v>
      </c>
      <c r="O26" s="31">
        <f t="shared" si="37"/>
        <v>7</v>
      </c>
      <c r="P26" s="19"/>
      <c r="Q26" s="30">
        <f t="shared" si="28"/>
        <v>0</v>
      </c>
      <c r="R26" s="30">
        <f t="shared" si="29"/>
        <v>0</v>
      </c>
      <c r="S26" s="19">
        <f t="shared" si="30"/>
        <v>0</v>
      </c>
      <c r="T26" s="28">
        <f t="shared" si="31"/>
        <v>0</v>
      </c>
      <c r="U26" s="31">
        <f t="shared" si="25"/>
        <v>8</v>
      </c>
      <c r="W26" s="30">
        <f t="shared" si="32"/>
        <v>0</v>
      </c>
      <c r="X26" s="30">
        <f t="shared" si="33"/>
        <v>0</v>
      </c>
      <c r="Y26" s="19">
        <f t="shared" si="34"/>
        <v>0</v>
      </c>
      <c r="Z26" s="28">
        <f t="shared" si="35"/>
        <v>0</v>
      </c>
      <c r="AA26" s="31">
        <f t="shared" si="26"/>
        <v>8</v>
      </c>
    </row>
    <row r="27" spans="1:27" x14ac:dyDescent="0.2">
      <c r="A27" s="32"/>
      <c r="B27" s="33"/>
      <c r="C27" s="33"/>
      <c r="D27" s="17">
        <f t="shared" si="36"/>
        <v>0</v>
      </c>
      <c r="E27" s="31">
        <f t="shared" si="19"/>
        <v>8</v>
      </c>
      <c r="F27" s="43"/>
      <c r="G27" s="30"/>
      <c r="H27" s="30"/>
      <c r="I27" s="28">
        <f t="shared" si="20"/>
        <v>0</v>
      </c>
      <c r="J27" s="40">
        <f t="shared" si="21"/>
        <v>7</v>
      </c>
      <c r="K27" s="43"/>
      <c r="L27" s="30"/>
      <c r="M27" s="30"/>
      <c r="N27" s="17">
        <f t="shared" si="27"/>
        <v>0</v>
      </c>
      <c r="O27" s="31">
        <f t="shared" si="37"/>
        <v>7</v>
      </c>
      <c r="P27" s="30"/>
      <c r="Q27" s="30">
        <f t="shared" si="28"/>
        <v>0</v>
      </c>
      <c r="R27" s="30">
        <f t="shared" si="29"/>
        <v>0</v>
      </c>
      <c r="S27" s="19">
        <f t="shared" si="30"/>
        <v>0</v>
      </c>
      <c r="T27" s="28">
        <f t="shared" si="31"/>
        <v>0</v>
      </c>
      <c r="U27" s="31">
        <f t="shared" si="25"/>
        <v>8</v>
      </c>
      <c r="W27" s="30">
        <f t="shared" si="32"/>
        <v>0</v>
      </c>
      <c r="X27" s="30">
        <f t="shared" si="33"/>
        <v>0</v>
      </c>
      <c r="Y27" s="19">
        <f t="shared" si="34"/>
        <v>0</v>
      </c>
      <c r="Z27" s="28">
        <f t="shared" si="35"/>
        <v>0</v>
      </c>
      <c r="AA27" s="31">
        <f t="shared" si="26"/>
        <v>8</v>
      </c>
    </row>
    <row r="28" spans="1:27" x14ac:dyDescent="0.2">
      <c r="A28" s="19"/>
      <c r="B28" s="33"/>
      <c r="C28" s="33"/>
      <c r="D28" s="17">
        <f t="shared" si="36"/>
        <v>0</v>
      </c>
      <c r="E28" s="31">
        <f t="shared" si="19"/>
        <v>8</v>
      </c>
      <c r="F28" s="30"/>
      <c r="G28" s="30"/>
      <c r="H28" s="30"/>
      <c r="I28" s="28">
        <f t="shared" si="20"/>
        <v>0</v>
      </c>
      <c r="J28" s="40">
        <f t="shared" si="21"/>
        <v>7</v>
      </c>
      <c r="K28" s="30"/>
      <c r="L28" s="30"/>
      <c r="M28" s="30"/>
      <c r="N28" s="17">
        <f t="shared" si="27"/>
        <v>0</v>
      </c>
      <c r="O28" s="31">
        <f t="shared" si="37"/>
        <v>7</v>
      </c>
      <c r="P28" s="30"/>
      <c r="Q28" s="30">
        <f t="shared" si="28"/>
        <v>0</v>
      </c>
      <c r="R28" s="30">
        <f t="shared" si="29"/>
        <v>0</v>
      </c>
      <c r="S28" s="19">
        <f t="shared" si="30"/>
        <v>0</v>
      </c>
      <c r="T28" s="28">
        <f t="shared" si="31"/>
        <v>0</v>
      </c>
      <c r="U28" s="40">
        <f t="shared" si="25"/>
        <v>8</v>
      </c>
      <c r="W28" s="30">
        <f t="shared" si="32"/>
        <v>0</v>
      </c>
      <c r="X28" s="30">
        <f t="shared" si="33"/>
        <v>0</v>
      </c>
      <c r="Y28" s="19">
        <f t="shared" si="34"/>
        <v>0</v>
      </c>
      <c r="Z28" s="28">
        <f t="shared" si="35"/>
        <v>0</v>
      </c>
      <c r="AA28" s="40">
        <f t="shared" si="26"/>
        <v>8</v>
      </c>
    </row>
    <row r="29" spans="1:27" x14ac:dyDescent="0.2">
      <c r="A29" s="30"/>
      <c r="B29" s="33"/>
      <c r="C29" s="33"/>
      <c r="D29" s="17">
        <f t="shared" si="36"/>
        <v>0</v>
      </c>
      <c r="E29" s="31">
        <f t="shared" si="19"/>
        <v>8</v>
      </c>
      <c r="F29" s="19"/>
      <c r="G29" s="30"/>
      <c r="H29" s="30"/>
      <c r="I29" s="28">
        <f t="shared" si="20"/>
        <v>0</v>
      </c>
      <c r="J29" s="40">
        <f t="shared" si="21"/>
        <v>7</v>
      </c>
      <c r="K29" s="19"/>
      <c r="L29" s="30"/>
      <c r="M29" s="30"/>
      <c r="N29" s="17">
        <f t="shared" si="27"/>
        <v>0</v>
      </c>
      <c r="O29" s="31">
        <f t="shared" si="37"/>
        <v>7</v>
      </c>
      <c r="P29" s="19"/>
      <c r="Q29" s="30">
        <f t="shared" si="28"/>
        <v>0</v>
      </c>
      <c r="R29" s="30">
        <f t="shared" si="29"/>
        <v>0</v>
      </c>
      <c r="S29" s="19">
        <f t="shared" si="30"/>
        <v>0</v>
      </c>
      <c r="T29" s="28">
        <f t="shared" si="31"/>
        <v>0</v>
      </c>
      <c r="U29" s="31">
        <f t="shared" si="25"/>
        <v>8</v>
      </c>
      <c r="W29" s="30">
        <f t="shared" si="32"/>
        <v>0</v>
      </c>
      <c r="X29" s="30">
        <f t="shared" si="33"/>
        <v>0</v>
      </c>
      <c r="Y29" s="19">
        <f t="shared" si="34"/>
        <v>0</v>
      </c>
      <c r="Z29" s="28">
        <f t="shared" si="35"/>
        <v>0</v>
      </c>
      <c r="AA29" s="31">
        <f t="shared" si="26"/>
        <v>8</v>
      </c>
    </row>
    <row r="30" spans="1:27" x14ac:dyDescent="0.2">
      <c r="A30" s="30"/>
      <c r="B30" s="33"/>
      <c r="C30" s="33"/>
      <c r="D30" s="17">
        <f t="shared" si="36"/>
        <v>0</v>
      </c>
      <c r="E30" s="31">
        <f t="shared" si="19"/>
        <v>8</v>
      </c>
      <c r="F30" s="30"/>
      <c r="G30" s="30"/>
      <c r="H30" s="30"/>
      <c r="I30" s="28">
        <f t="shared" si="20"/>
        <v>0</v>
      </c>
      <c r="J30" s="31">
        <f t="shared" si="21"/>
        <v>7</v>
      </c>
      <c r="K30" s="30"/>
      <c r="L30" s="30"/>
      <c r="M30" s="30"/>
      <c r="N30" s="17">
        <f t="shared" si="27"/>
        <v>0</v>
      </c>
      <c r="O30" s="31">
        <f t="shared" si="37"/>
        <v>7</v>
      </c>
      <c r="P30" s="30"/>
      <c r="Q30" s="30">
        <f t="shared" si="28"/>
        <v>0</v>
      </c>
      <c r="R30" s="30">
        <f t="shared" si="29"/>
        <v>0</v>
      </c>
      <c r="S30" s="19">
        <f t="shared" si="30"/>
        <v>0</v>
      </c>
      <c r="T30" s="28">
        <f t="shared" si="31"/>
        <v>0</v>
      </c>
      <c r="U30" s="31">
        <f t="shared" si="25"/>
        <v>8</v>
      </c>
      <c r="W30" s="30">
        <f t="shared" si="32"/>
        <v>0</v>
      </c>
      <c r="X30" s="30">
        <f t="shared" si="33"/>
        <v>0</v>
      </c>
      <c r="Y30" s="19">
        <f t="shared" si="34"/>
        <v>0</v>
      </c>
      <c r="Z30" s="28">
        <f t="shared" si="35"/>
        <v>0</v>
      </c>
      <c r="AA30" s="31">
        <f t="shared" si="26"/>
        <v>8</v>
      </c>
    </row>
    <row r="31" spans="1:27" x14ac:dyDescent="0.2">
      <c r="A31" s="30"/>
      <c r="B31" s="35"/>
      <c r="C31" s="35"/>
      <c r="D31" s="17">
        <f t="shared" si="36"/>
        <v>0</v>
      </c>
      <c r="E31" s="31">
        <f t="shared" si="19"/>
        <v>8</v>
      </c>
      <c r="F31" s="30"/>
      <c r="G31" s="34"/>
      <c r="H31" s="34"/>
      <c r="I31" s="28">
        <f t="shared" si="20"/>
        <v>0</v>
      </c>
      <c r="J31" s="40">
        <f t="shared" si="21"/>
        <v>7</v>
      </c>
      <c r="K31" s="30"/>
      <c r="L31" s="34"/>
      <c r="M31" s="34"/>
      <c r="N31" s="17">
        <f t="shared" si="27"/>
        <v>0</v>
      </c>
      <c r="O31" s="31">
        <f t="shared" si="37"/>
        <v>7</v>
      </c>
      <c r="P31" s="30"/>
      <c r="Q31" s="30">
        <f t="shared" si="28"/>
        <v>0</v>
      </c>
      <c r="R31" s="30">
        <f t="shared" si="29"/>
        <v>0</v>
      </c>
      <c r="S31" s="19">
        <f t="shared" si="30"/>
        <v>0</v>
      </c>
      <c r="T31" s="28">
        <f t="shared" si="31"/>
        <v>0</v>
      </c>
      <c r="U31" s="40">
        <f t="shared" si="25"/>
        <v>8</v>
      </c>
      <c r="W31" s="30">
        <f t="shared" si="32"/>
        <v>0</v>
      </c>
      <c r="X31" s="30">
        <f t="shared" si="33"/>
        <v>0</v>
      </c>
      <c r="Y31" s="19">
        <f t="shared" si="34"/>
        <v>0</v>
      </c>
      <c r="Z31" s="28">
        <f t="shared" si="35"/>
        <v>0</v>
      </c>
      <c r="AA31" s="40">
        <f t="shared" si="26"/>
        <v>8</v>
      </c>
    </row>
    <row r="32" spans="1:27" x14ac:dyDescent="0.2">
      <c r="A32" s="32"/>
      <c r="B32" s="33"/>
      <c r="C32" s="33"/>
      <c r="D32" s="17">
        <f t="shared" si="36"/>
        <v>0</v>
      </c>
      <c r="E32" s="31">
        <f t="shared" si="19"/>
        <v>8</v>
      </c>
      <c r="F32" s="32"/>
      <c r="G32" s="30"/>
      <c r="H32" s="30"/>
      <c r="I32" s="28">
        <f t="shared" si="20"/>
        <v>0</v>
      </c>
      <c r="J32" s="40">
        <f t="shared" si="21"/>
        <v>7</v>
      </c>
      <c r="K32" s="32"/>
      <c r="L32" s="30"/>
      <c r="M32" s="30"/>
      <c r="N32" s="17">
        <f t="shared" si="27"/>
        <v>0</v>
      </c>
      <c r="O32" s="31">
        <f t="shared" si="37"/>
        <v>7</v>
      </c>
      <c r="P32" s="32"/>
      <c r="Q32" s="30">
        <f t="shared" si="28"/>
        <v>0</v>
      </c>
      <c r="R32" s="30">
        <f t="shared" si="29"/>
        <v>0</v>
      </c>
      <c r="S32" s="19">
        <f t="shared" si="30"/>
        <v>0</v>
      </c>
      <c r="T32" s="28">
        <f t="shared" si="31"/>
        <v>0</v>
      </c>
      <c r="U32" s="31">
        <f t="shared" si="25"/>
        <v>8</v>
      </c>
      <c r="W32" s="30">
        <f t="shared" si="32"/>
        <v>0</v>
      </c>
      <c r="X32" s="30">
        <f t="shared" si="33"/>
        <v>0</v>
      </c>
      <c r="Y32" s="19">
        <f t="shared" si="34"/>
        <v>0</v>
      </c>
      <c r="Z32" s="28">
        <f t="shared" si="35"/>
        <v>0</v>
      </c>
      <c r="AA32" s="31">
        <f t="shared" si="26"/>
        <v>8</v>
      </c>
    </row>
    <row r="33" spans="1:27" x14ac:dyDescent="0.2">
      <c r="A33" s="30"/>
      <c r="B33" s="33"/>
      <c r="C33" s="33"/>
      <c r="D33" s="17">
        <f t="shared" si="36"/>
        <v>0</v>
      </c>
      <c r="E33" s="31">
        <f t="shared" si="19"/>
        <v>8</v>
      </c>
      <c r="F33" s="30"/>
      <c r="G33" s="30"/>
      <c r="H33" s="30"/>
      <c r="I33" s="28">
        <f t="shared" si="20"/>
        <v>0</v>
      </c>
      <c r="J33" s="31">
        <f t="shared" si="21"/>
        <v>7</v>
      </c>
      <c r="K33" s="30"/>
      <c r="L33" s="30"/>
      <c r="M33" s="30"/>
      <c r="N33" s="17">
        <f t="shared" si="27"/>
        <v>0</v>
      </c>
      <c r="O33" s="31">
        <f t="shared" si="37"/>
        <v>7</v>
      </c>
      <c r="P33" s="30"/>
      <c r="Q33" s="30">
        <f t="shared" si="28"/>
        <v>0</v>
      </c>
      <c r="R33" s="30">
        <f t="shared" si="29"/>
        <v>0</v>
      </c>
      <c r="S33" s="19">
        <f t="shared" si="30"/>
        <v>0</v>
      </c>
      <c r="T33" s="28">
        <f t="shared" si="31"/>
        <v>0</v>
      </c>
      <c r="U33" s="31">
        <f t="shared" si="25"/>
        <v>8</v>
      </c>
      <c r="W33" s="30">
        <f t="shared" si="32"/>
        <v>0</v>
      </c>
      <c r="X33" s="30">
        <f t="shared" si="33"/>
        <v>0</v>
      </c>
      <c r="Y33" s="19">
        <f t="shared" si="34"/>
        <v>0</v>
      </c>
      <c r="Z33" s="28">
        <f t="shared" si="35"/>
        <v>0</v>
      </c>
      <c r="AA33" s="31">
        <f t="shared" si="26"/>
        <v>8</v>
      </c>
    </row>
    <row r="35" spans="1:27" x14ac:dyDescent="0.2">
      <c r="P35" t="s">
        <v>17</v>
      </c>
    </row>
  </sheetData>
  <sortState xmlns:xlrd2="http://schemas.microsoft.com/office/spreadsheetml/2017/richdata2" ref="P19:P26">
    <sortCondition ref="P18"/>
  </sortState>
  <phoneticPr fontId="3" type="noConversion"/>
  <pageMargins left="0" right="0" top="0.25" bottom="0.25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3"/>
  <sheetViews>
    <sheetView workbookViewId="0">
      <selection activeCell="A19" sqref="A19:D19"/>
    </sheetView>
  </sheetViews>
  <sheetFormatPr defaultRowHeight="12.75" x14ac:dyDescent="0.2"/>
  <cols>
    <col min="1" max="1" width="30.7109375" customWidth="1"/>
    <col min="2" max="2" width="3.5703125" customWidth="1"/>
    <col min="3" max="3" width="3.7109375" customWidth="1"/>
    <col min="4" max="4" width="19.7109375" customWidth="1"/>
    <col min="5" max="5" width="10.140625" bestFit="1" customWidth="1"/>
    <col min="6" max="6" width="3.28515625" style="2" customWidth="1"/>
    <col min="7" max="8" width="14" customWidth="1"/>
  </cols>
  <sheetData>
    <row r="1" spans="1:8" ht="15.75" x14ac:dyDescent="0.25">
      <c r="A1" s="1" t="s">
        <v>3</v>
      </c>
      <c r="B1" s="1"/>
      <c r="F1" s="13"/>
      <c r="G1" s="1"/>
      <c r="H1" s="1"/>
    </row>
    <row r="2" spans="1:8" x14ac:dyDescent="0.2">
      <c r="F2"/>
    </row>
    <row r="3" spans="1:8" s="9" customFormat="1" ht="13.5" thickBot="1" x14ac:dyDescent="0.25">
      <c r="A3" s="12" t="s">
        <v>1</v>
      </c>
      <c r="B3" s="12"/>
      <c r="C3" s="11"/>
      <c r="D3" s="11" t="s">
        <v>4</v>
      </c>
      <c r="E3" s="14"/>
      <c r="F3" s="15"/>
      <c r="G3" s="12" t="s">
        <v>0</v>
      </c>
      <c r="H3" s="12" t="s">
        <v>9</v>
      </c>
    </row>
    <row r="4" spans="1:8" ht="13.5" thickTop="1" x14ac:dyDescent="0.2">
      <c r="A4" s="21" t="s">
        <v>30</v>
      </c>
      <c r="B4" s="51"/>
      <c r="C4" s="23"/>
      <c r="D4" s="23" t="s">
        <v>31</v>
      </c>
      <c r="E4" s="49"/>
      <c r="F4" s="23"/>
      <c r="G4" s="23">
        <v>14</v>
      </c>
      <c r="H4" s="41">
        <f t="shared" ref="H4:H12" si="0">RANK(G4,G$4:G$12,0)</f>
        <v>1</v>
      </c>
    </row>
    <row r="5" spans="1:8" x14ac:dyDescent="0.2">
      <c r="A5" s="9" t="s">
        <v>35</v>
      </c>
      <c r="B5" s="42"/>
      <c r="C5" s="42"/>
      <c r="D5" s="9" t="s">
        <v>36</v>
      </c>
      <c r="E5" s="49"/>
      <c r="F5" s="23"/>
      <c r="G5" s="23">
        <v>12</v>
      </c>
      <c r="H5" s="41">
        <f t="shared" si="0"/>
        <v>3</v>
      </c>
    </row>
    <row r="6" spans="1:8" x14ac:dyDescent="0.2">
      <c r="A6" s="21" t="s">
        <v>23</v>
      </c>
      <c r="B6" s="21"/>
      <c r="C6" s="21"/>
      <c r="D6" s="21" t="s">
        <v>19</v>
      </c>
      <c r="E6" s="49"/>
      <c r="F6" s="23"/>
      <c r="G6" s="23">
        <v>13</v>
      </c>
      <c r="H6" s="41">
        <f t="shared" si="0"/>
        <v>2</v>
      </c>
    </row>
    <row r="7" spans="1:8" x14ac:dyDescent="0.2">
      <c r="A7" s="30"/>
      <c r="B7" s="30"/>
      <c r="C7" s="30"/>
      <c r="D7" s="30"/>
      <c r="E7" s="36"/>
      <c r="F7" s="30"/>
      <c r="G7" s="30"/>
      <c r="H7" s="41">
        <f t="shared" si="0"/>
        <v>4</v>
      </c>
    </row>
    <row r="8" spans="1:8" x14ac:dyDescent="0.2">
      <c r="A8" s="30"/>
      <c r="B8" s="30"/>
      <c r="C8" s="30"/>
      <c r="D8" s="30"/>
      <c r="E8" s="36"/>
      <c r="F8" s="30"/>
      <c r="G8" s="30"/>
      <c r="H8" s="41">
        <f t="shared" si="0"/>
        <v>4</v>
      </c>
    </row>
    <row r="9" spans="1:8" x14ac:dyDescent="0.2">
      <c r="B9" s="2"/>
      <c r="C9" s="2"/>
      <c r="E9" s="37"/>
      <c r="F9" s="19"/>
      <c r="G9" s="19"/>
      <c r="H9" s="42">
        <f t="shared" si="0"/>
        <v>4</v>
      </c>
    </row>
    <row r="10" spans="1:8" x14ac:dyDescent="0.2">
      <c r="A10" s="19"/>
      <c r="B10" s="19"/>
      <c r="C10" s="19"/>
      <c r="D10" s="19"/>
      <c r="E10" s="39"/>
      <c r="F10" s="19"/>
      <c r="G10" s="19"/>
      <c r="H10" s="8">
        <f t="shared" si="0"/>
        <v>4</v>
      </c>
    </row>
    <row r="11" spans="1:8" x14ac:dyDescent="0.2">
      <c r="A11" s="38"/>
      <c r="B11" s="38"/>
      <c r="C11" s="19"/>
      <c r="D11" s="19" t="s">
        <v>17</v>
      </c>
      <c r="E11" s="24"/>
      <c r="F11" s="19"/>
      <c r="G11" s="19"/>
      <c r="H11" s="8">
        <f t="shared" si="0"/>
        <v>4</v>
      </c>
    </row>
    <row r="12" spans="1:8" x14ac:dyDescent="0.2">
      <c r="A12" s="19"/>
      <c r="B12" s="19"/>
      <c r="C12" s="19"/>
      <c r="D12" s="19"/>
      <c r="E12" s="24"/>
      <c r="F12" s="19"/>
      <c r="G12" s="19">
        <v>0</v>
      </c>
      <c r="H12" s="8">
        <f t="shared" si="0"/>
        <v>4</v>
      </c>
    </row>
    <row r="13" spans="1:8" x14ac:dyDescent="0.2">
      <c r="A13" s="10"/>
      <c r="B13" s="10"/>
      <c r="F13"/>
      <c r="G13" s="10"/>
      <c r="H13" s="10"/>
    </row>
    <row r="14" spans="1:8" s="9" customFormat="1" ht="13.5" thickBot="1" x14ac:dyDescent="0.25">
      <c r="A14" s="12" t="s">
        <v>2</v>
      </c>
      <c r="B14" s="12"/>
      <c r="C14" s="11"/>
      <c r="D14" s="11" t="s">
        <v>4</v>
      </c>
      <c r="E14" s="14"/>
      <c r="F14" s="15"/>
      <c r="G14" s="12" t="s">
        <v>0</v>
      </c>
      <c r="H14" s="12" t="s">
        <v>9</v>
      </c>
    </row>
    <row r="15" spans="1:8" ht="13.5" thickTop="1" x14ac:dyDescent="0.2">
      <c r="A15" s="44" t="s">
        <v>16</v>
      </c>
      <c r="B15" s="45"/>
      <c r="C15" s="45"/>
      <c r="D15" s="23" t="s">
        <v>18</v>
      </c>
      <c r="E15" s="48"/>
      <c r="F15" s="23"/>
      <c r="G15" s="23">
        <v>16.100000000000001</v>
      </c>
      <c r="H15" s="41">
        <f>RANK(G15,G$15:G$29,0)</f>
        <v>2</v>
      </c>
    </row>
    <row r="16" spans="1:8" x14ac:dyDescent="0.2">
      <c r="A16" s="23" t="s">
        <v>26</v>
      </c>
      <c r="B16" s="23"/>
      <c r="C16" s="23"/>
      <c r="D16" s="23" t="s">
        <v>27</v>
      </c>
      <c r="E16" s="49"/>
      <c r="F16" s="23"/>
      <c r="G16" s="23">
        <v>16</v>
      </c>
      <c r="H16" s="41">
        <f t="shared" ref="H16:H29" si="1">RANK(G16,G$15:G$29,0)</f>
        <v>3</v>
      </c>
    </row>
    <row r="17" spans="1:8" x14ac:dyDescent="0.2">
      <c r="A17" s="23" t="s">
        <v>24</v>
      </c>
      <c r="B17" s="23"/>
      <c r="C17" s="23"/>
      <c r="D17" s="23" t="s">
        <v>25</v>
      </c>
      <c r="E17" s="49"/>
      <c r="F17" s="23"/>
      <c r="G17" s="23">
        <v>20</v>
      </c>
      <c r="H17" s="41">
        <f t="shared" si="1"/>
        <v>1</v>
      </c>
    </row>
    <row r="18" spans="1:8" x14ac:dyDescent="0.2">
      <c r="A18" s="21" t="s">
        <v>28</v>
      </c>
      <c r="B18" s="23"/>
      <c r="C18" s="23"/>
      <c r="D18" s="23" t="s">
        <v>29</v>
      </c>
      <c r="E18" s="49"/>
      <c r="F18" s="23"/>
      <c r="G18" s="23">
        <v>14</v>
      </c>
      <c r="H18" s="41">
        <f t="shared" si="1"/>
        <v>6</v>
      </c>
    </row>
    <row r="19" spans="1:8" x14ac:dyDescent="0.2">
      <c r="A19" s="30" t="s">
        <v>14</v>
      </c>
      <c r="B19" s="30"/>
      <c r="C19" s="30"/>
      <c r="D19" s="30" t="s">
        <v>20</v>
      </c>
      <c r="E19" s="49"/>
      <c r="F19" s="23"/>
      <c r="G19" s="23"/>
      <c r="H19" s="41">
        <f t="shared" si="1"/>
        <v>8</v>
      </c>
    </row>
    <row r="20" spans="1:8" x14ac:dyDescent="0.2">
      <c r="A20" s="21" t="s">
        <v>37</v>
      </c>
      <c r="B20" s="23"/>
      <c r="C20" s="23"/>
      <c r="D20" s="23" t="s">
        <v>19</v>
      </c>
      <c r="E20" s="49"/>
      <c r="F20" s="23"/>
      <c r="G20" s="23">
        <v>15</v>
      </c>
      <c r="H20" s="41">
        <f t="shared" si="1"/>
        <v>4</v>
      </c>
    </row>
    <row r="21" spans="1:8" x14ac:dyDescent="0.2">
      <c r="A21" s="23" t="s">
        <v>15</v>
      </c>
      <c r="B21" s="23"/>
      <c r="C21" s="23"/>
      <c r="D21" s="23" t="s">
        <v>21</v>
      </c>
      <c r="E21" s="49"/>
      <c r="F21" s="23"/>
      <c r="G21" s="23">
        <v>14.1</v>
      </c>
      <c r="H21" s="41">
        <f t="shared" si="1"/>
        <v>5</v>
      </c>
    </row>
    <row r="22" spans="1:8" x14ac:dyDescent="0.2">
      <c r="A22" s="47" t="s">
        <v>34</v>
      </c>
      <c r="B22" s="30"/>
      <c r="C22" s="30"/>
      <c r="D22" s="30" t="s">
        <v>36</v>
      </c>
      <c r="E22" s="36"/>
      <c r="F22" s="30"/>
      <c r="G22" s="30">
        <v>9</v>
      </c>
      <c r="H22" s="43">
        <f t="shared" si="1"/>
        <v>7</v>
      </c>
    </row>
    <row r="23" spans="1:8" x14ac:dyDescent="0.2">
      <c r="A23" s="19"/>
      <c r="B23" s="30"/>
      <c r="C23" s="30"/>
      <c r="D23" s="30"/>
      <c r="E23" s="36"/>
      <c r="F23" s="30"/>
      <c r="G23" s="30"/>
      <c r="H23" s="41">
        <f t="shared" si="1"/>
        <v>8</v>
      </c>
    </row>
    <row r="24" spans="1:8" x14ac:dyDescent="0.2">
      <c r="A24" s="30"/>
      <c r="B24" s="30"/>
      <c r="C24" s="30"/>
      <c r="D24" s="30"/>
      <c r="E24" s="36"/>
      <c r="F24" s="30"/>
      <c r="G24" s="30"/>
      <c r="H24" s="41">
        <f t="shared" si="1"/>
        <v>8</v>
      </c>
    </row>
    <row r="25" spans="1:8" x14ac:dyDescent="0.2">
      <c r="A25" s="30"/>
      <c r="B25" s="30"/>
      <c r="C25" s="30"/>
      <c r="D25" s="30"/>
      <c r="E25" s="36"/>
      <c r="F25" s="30"/>
      <c r="G25" s="30"/>
      <c r="H25" s="41">
        <f t="shared" si="1"/>
        <v>8</v>
      </c>
    </row>
    <row r="26" spans="1:8" x14ac:dyDescent="0.2">
      <c r="A26" s="30"/>
      <c r="B26" s="30"/>
      <c r="C26" s="30"/>
      <c r="D26" s="30"/>
      <c r="E26" s="36"/>
      <c r="F26" s="30"/>
      <c r="G26" s="30"/>
      <c r="H26" s="41">
        <f t="shared" si="1"/>
        <v>8</v>
      </c>
    </row>
    <row r="27" spans="1:8" x14ac:dyDescent="0.2">
      <c r="A27" s="30"/>
      <c r="B27" s="30"/>
      <c r="C27" s="30"/>
      <c r="D27" s="30"/>
      <c r="E27" s="36"/>
      <c r="F27" s="30"/>
      <c r="G27" s="30"/>
      <c r="H27" s="41">
        <f t="shared" si="1"/>
        <v>8</v>
      </c>
    </row>
    <row r="28" spans="1:8" x14ac:dyDescent="0.2">
      <c r="A28" s="30"/>
      <c r="B28" s="30"/>
      <c r="C28" s="30"/>
      <c r="D28" s="30"/>
      <c r="E28" s="36"/>
      <c r="F28" s="30"/>
      <c r="G28" s="30"/>
      <c r="H28" s="41">
        <f t="shared" si="1"/>
        <v>8</v>
      </c>
    </row>
    <row r="29" spans="1:8" x14ac:dyDescent="0.2">
      <c r="A29" s="34"/>
      <c r="B29" s="30"/>
      <c r="C29" s="30"/>
      <c r="D29" s="30"/>
      <c r="E29" s="36"/>
      <c r="F29" s="30"/>
      <c r="G29" s="30">
        <v>0</v>
      </c>
      <c r="H29" s="41">
        <f t="shared" si="1"/>
        <v>8</v>
      </c>
    </row>
    <row r="30" spans="1:8" x14ac:dyDescent="0.2">
      <c r="F30"/>
    </row>
    <row r="31" spans="1:8" x14ac:dyDescent="0.2">
      <c r="F31"/>
    </row>
    <row r="32" spans="1:8" x14ac:dyDescent="0.2">
      <c r="F32"/>
    </row>
    <row r="33" spans="6:6" x14ac:dyDescent="0.2">
      <c r="F33"/>
    </row>
    <row r="34" spans="6:6" x14ac:dyDescent="0.2">
      <c r="F34"/>
    </row>
    <row r="35" spans="6:6" x14ac:dyDescent="0.2">
      <c r="F35"/>
    </row>
    <row r="36" spans="6:6" x14ac:dyDescent="0.2">
      <c r="F36"/>
    </row>
    <row r="37" spans="6:6" x14ac:dyDescent="0.2">
      <c r="F37"/>
    </row>
    <row r="38" spans="6:6" x14ac:dyDescent="0.2">
      <c r="F38"/>
    </row>
    <row r="39" spans="6:6" x14ac:dyDescent="0.2">
      <c r="F39"/>
    </row>
    <row r="40" spans="6:6" x14ac:dyDescent="0.2">
      <c r="F40"/>
    </row>
    <row r="41" spans="6:6" x14ac:dyDescent="0.2">
      <c r="F41"/>
    </row>
    <row r="42" spans="6:6" x14ac:dyDescent="0.2">
      <c r="F42"/>
    </row>
    <row r="43" spans="6:6" x14ac:dyDescent="0.2">
      <c r="F43"/>
    </row>
    <row r="44" spans="6:6" x14ac:dyDescent="0.2">
      <c r="F44"/>
    </row>
    <row r="45" spans="6:6" x14ac:dyDescent="0.2">
      <c r="F45"/>
    </row>
    <row r="46" spans="6:6" x14ac:dyDescent="0.2">
      <c r="F46"/>
    </row>
    <row r="47" spans="6:6" x14ac:dyDescent="0.2">
      <c r="F47"/>
    </row>
    <row r="48" spans="6:6" x14ac:dyDescent="0.2">
      <c r="F48"/>
    </row>
    <row r="49" spans="6:6" x14ac:dyDescent="0.2">
      <c r="F49"/>
    </row>
    <row r="50" spans="6:6" x14ac:dyDescent="0.2">
      <c r="F50"/>
    </row>
    <row r="51" spans="6:6" x14ac:dyDescent="0.2">
      <c r="F51"/>
    </row>
    <row r="52" spans="6:6" x14ac:dyDescent="0.2">
      <c r="F52"/>
    </row>
    <row r="53" spans="6:6" x14ac:dyDescent="0.2">
      <c r="F53"/>
    </row>
    <row r="54" spans="6:6" x14ac:dyDescent="0.2">
      <c r="F54"/>
    </row>
    <row r="55" spans="6:6" x14ac:dyDescent="0.2">
      <c r="F55"/>
    </row>
    <row r="56" spans="6:6" x14ac:dyDescent="0.2">
      <c r="F56"/>
    </row>
    <row r="57" spans="6:6" x14ac:dyDescent="0.2">
      <c r="F57"/>
    </row>
    <row r="58" spans="6:6" x14ac:dyDescent="0.2">
      <c r="F58"/>
    </row>
    <row r="59" spans="6:6" x14ac:dyDescent="0.2">
      <c r="F59"/>
    </row>
    <row r="60" spans="6:6" x14ac:dyDescent="0.2">
      <c r="F60"/>
    </row>
    <row r="61" spans="6:6" x14ac:dyDescent="0.2">
      <c r="F61"/>
    </row>
    <row r="62" spans="6:6" x14ac:dyDescent="0.2">
      <c r="F62"/>
    </row>
    <row r="63" spans="6:6" x14ac:dyDescent="0.2">
      <c r="F63"/>
    </row>
    <row r="64" spans="6:6" x14ac:dyDescent="0.2">
      <c r="F64"/>
    </row>
    <row r="65" spans="6:6" x14ac:dyDescent="0.2">
      <c r="F65"/>
    </row>
    <row r="66" spans="6:6" x14ac:dyDescent="0.2">
      <c r="F66"/>
    </row>
    <row r="67" spans="6:6" x14ac:dyDescent="0.2">
      <c r="F67"/>
    </row>
    <row r="68" spans="6:6" x14ac:dyDescent="0.2">
      <c r="F68"/>
    </row>
    <row r="69" spans="6:6" x14ac:dyDescent="0.2">
      <c r="F69"/>
    </row>
    <row r="70" spans="6:6" x14ac:dyDescent="0.2">
      <c r="F70"/>
    </row>
    <row r="71" spans="6:6" x14ac:dyDescent="0.2">
      <c r="F71"/>
    </row>
    <row r="72" spans="6:6" x14ac:dyDescent="0.2">
      <c r="F72"/>
    </row>
    <row r="73" spans="6:6" x14ac:dyDescent="0.2">
      <c r="F73"/>
    </row>
    <row r="74" spans="6:6" x14ac:dyDescent="0.2">
      <c r="F74"/>
    </row>
    <row r="75" spans="6:6" x14ac:dyDescent="0.2">
      <c r="F75"/>
    </row>
    <row r="76" spans="6:6" x14ac:dyDescent="0.2">
      <c r="F76"/>
    </row>
    <row r="77" spans="6:6" x14ac:dyDescent="0.2">
      <c r="F77"/>
    </row>
    <row r="78" spans="6:6" x14ac:dyDescent="0.2">
      <c r="F78"/>
    </row>
    <row r="79" spans="6:6" x14ac:dyDescent="0.2">
      <c r="F79"/>
    </row>
    <row r="80" spans="6:6" x14ac:dyDescent="0.2">
      <c r="F80"/>
    </row>
    <row r="81" spans="6:6" x14ac:dyDescent="0.2">
      <c r="F81"/>
    </row>
    <row r="82" spans="6:6" x14ac:dyDescent="0.2">
      <c r="F82"/>
    </row>
    <row r="83" spans="6:6" x14ac:dyDescent="0.2">
      <c r="F83"/>
    </row>
  </sheetData>
  <sortState xmlns:xlrd2="http://schemas.microsoft.com/office/spreadsheetml/2017/richdata2" ref="A15:D24">
    <sortCondition ref="A15"/>
  </sortState>
  <phoneticPr fontId="3" type="noConversion"/>
  <pageMargins left="0.25" right="0.25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Shotgun</vt:lpstr>
      <vt:lpstr>Wildlife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Nordin, Peter</dc:creator>
  <cp:lastModifiedBy>Justin Lieck</cp:lastModifiedBy>
  <cp:lastPrinted>2024-06-16T19:26:26Z</cp:lastPrinted>
  <dcterms:created xsi:type="dcterms:W3CDTF">1996-10-14T23:33:28Z</dcterms:created>
  <dcterms:modified xsi:type="dcterms:W3CDTF">2024-06-26T18:47:59Z</dcterms:modified>
</cp:coreProperties>
</file>